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backupFile="1" defaultThemeVersion="124226"/>
  <mc:AlternateContent xmlns:mc="http://schemas.openxmlformats.org/markup-compatibility/2006">
    <mc:Choice Requires="x15">
      <x15ac:absPath xmlns:x15ac="http://schemas.microsoft.com/office/spreadsheetml/2010/11/ac" url="C:\MOJI DOKUMENTI STARI\MRRFEU_projekti_2025\Program brdsko planinski - Lovinačka\"/>
    </mc:Choice>
  </mc:AlternateContent>
  <xr:revisionPtr revIDLastSave="0" documentId="13_ncr:9_{6C31B2A2-B7D3-41B6-97D6-9B73149BA493}" xr6:coauthVersionLast="47" xr6:coauthVersionMax="47" xr10:uidLastSave="{00000000-0000-0000-0000-000000000000}"/>
  <bookViews>
    <workbookView xWindow="-120" yWindow="-120" windowWidth="29040" windowHeight="15720" xr2:uid="{3C6155F4-29D0-42EC-8DC9-B807C4E2AE58}"/>
  </bookViews>
  <sheets>
    <sheet name="Cesta" sheetId="1" r:id="rId1"/>
  </sheets>
  <definedNames>
    <definedName name="_xlnm.Print_Titles" localSheetId="0">Cesta!$4:$5</definedName>
    <definedName name="_xlnm.Print_Area" localSheetId="0">Cesta!$A$1:$F$166</definedName>
  </definedNames>
  <calcPr calcId="191029" fullCalcOnLoad="1"/>
</workbook>
</file>

<file path=xl/calcChain.xml><?xml version="1.0" encoding="utf-8"?>
<calcChain xmlns="http://schemas.openxmlformats.org/spreadsheetml/2006/main">
  <c r="B140" i="1" l="1"/>
  <c r="F111" i="1"/>
  <c r="F107" i="1"/>
  <c r="F101" i="1"/>
  <c r="F97" i="1"/>
  <c r="F93" i="1"/>
  <c r="F130" i="1"/>
  <c r="F129" i="1"/>
  <c r="F128" i="1"/>
  <c r="F127" i="1"/>
  <c r="F124" i="1"/>
  <c r="F120" i="1"/>
  <c r="F39" i="1"/>
  <c r="F33" i="1"/>
  <c r="F79" i="1"/>
  <c r="F74" i="1"/>
  <c r="F87" i="1"/>
  <c r="D48" i="1"/>
  <c r="F48" i="1" s="1"/>
  <c r="F24" i="1"/>
  <c r="F121" i="1"/>
  <c r="F60" i="1"/>
  <c r="F42" i="1"/>
  <c r="F30" i="1"/>
  <c r="F26" i="1"/>
  <c r="F123" i="1"/>
  <c r="F122" i="1"/>
  <c r="F54" i="1"/>
  <c r="F14" i="1"/>
  <c r="F45" i="1"/>
  <c r="F63" i="1"/>
  <c r="F65" i="1"/>
  <c r="F19" i="1"/>
  <c r="F57" i="1"/>
  <c r="F23" i="1"/>
  <c r="B138" i="1"/>
  <c r="B137" i="1"/>
  <c r="F71" i="1"/>
  <c r="F51" i="1"/>
  <c r="F89" i="1" l="1"/>
  <c r="E138" i="1" s="1"/>
  <c r="F67" i="1"/>
  <c r="E137" i="1" s="1"/>
  <c r="F113" i="1"/>
  <c r="E139" i="1" s="1"/>
  <c r="F132" i="1"/>
  <c r="E140" i="1" s="1"/>
  <c r="E142" i="1" l="1"/>
  <c r="E143" i="1" s="1"/>
  <c r="E145" i="1" s="1"/>
</calcChain>
</file>

<file path=xl/sharedStrings.xml><?xml version="1.0" encoding="utf-8"?>
<sst xmlns="http://schemas.openxmlformats.org/spreadsheetml/2006/main" count="192" uniqueCount="164">
  <si>
    <r>
      <t>m</t>
    </r>
    <r>
      <rPr>
        <vertAlign val="superscript"/>
        <sz val="11"/>
        <rFont val="Arial"/>
        <family val="2"/>
      </rPr>
      <t>1</t>
    </r>
  </si>
  <si>
    <t>kom</t>
  </si>
  <si>
    <r>
      <t>m</t>
    </r>
    <r>
      <rPr>
        <vertAlign val="superscript"/>
        <sz val="11"/>
        <rFont val="Arial"/>
        <family val="2"/>
      </rPr>
      <t>2</t>
    </r>
  </si>
  <si>
    <t>UKUPNO :</t>
  </si>
  <si>
    <t>J.C.</t>
  </si>
  <si>
    <t>Investitor:</t>
  </si>
  <si>
    <t>Opis stavke</t>
  </si>
  <si>
    <t>JM</t>
  </si>
  <si>
    <t>Iznos</t>
  </si>
  <si>
    <t>Količina</t>
  </si>
  <si>
    <t>I.</t>
  </si>
  <si>
    <t>II.</t>
  </si>
  <si>
    <t>Red.br.</t>
  </si>
  <si>
    <t>PROMETNI ZNAKOVI</t>
  </si>
  <si>
    <t>PDV 25%</t>
  </si>
  <si>
    <t>NAPOMENA:</t>
  </si>
  <si>
    <t>U svim stavkama u kojima je uključen odvoz viška materijala na odlagalište, jedinične cijene moraju uključivati sve  troškove deponiranja, uključujući obavezu izvođača da pronađe odlagalište.</t>
  </si>
  <si>
    <r>
      <t>m</t>
    </r>
    <r>
      <rPr>
        <vertAlign val="superscript"/>
        <sz val="11"/>
        <rFont val="Arial"/>
        <family val="2"/>
        <charset val="238"/>
      </rPr>
      <t>2</t>
    </r>
  </si>
  <si>
    <t>Izvođač je dužan redovito održavati gradilište za cijelo vrijeme izvođenja radova (održavanje zelenila, horizontalnu i vertikalnu signalizaciju i sve ostalo potrebno za sigurno odvijanje prometa), sve do momenta predaje ugovorene građevine.</t>
  </si>
  <si>
    <t>1.1.</t>
  </si>
  <si>
    <t>3.1.</t>
  </si>
  <si>
    <t>Građevina:</t>
  </si>
  <si>
    <t>Izvedba, kontrola kvalitete i obračun prema Općim tehničkim uvjetima za radove na cestama (OTU), osim ako je stavkom drugačije definirano.</t>
  </si>
  <si>
    <r>
      <t>m</t>
    </r>
    <r>
      <rPr>
        <vertAlign val="superscript"/>
        <sz val="11"/>
        <rFont val="Arial"/>
        <family val="2"/>
        <charset val="238"/>
      </rPr>
      <t>3</t>
    </r>
  </si>
  <si>
    <t>UKLANJANJE UMJETNIH OBJEKATA, PROMETNIH ZNAKOVA I SLIČNO</t>
  </si>
  <si>
    <t>komplet</t>
  </si>
  <si>
    <r>
      <t>m</t>
    </r>
    <r>
      <rPr>
        <vertAlign val="superscript"/>
        <sz val="11"/>
        <rFont val="Arial"/>
        <family val="2"/>
      </rPr>
      <t>3</t>
    </r>
  </si>
  <si>
    <t>UREĐENJE SLABONOSIVOG TEMELJNOG TLA GEOTEKSTILOM</t>
  </si>
  <si>
    <t>2.1.</t>
  </si>
  <si>
    <t>2.3.</t>
  </si>
  <si>
    <t>2.4.</t>
  </si>
  <si>
    <t>III.</t>
  </si>
  <si>
    <t>IV.</t>
  </si>
  <si>
    <t>4.1.</t>
  </si>
  <si>
    <t>5.1.</t>
  </si>
  <si>
    <t>1.2.</t>
  </si>
  <si>
    <t>1.2.1.</t>
  </si>
  <si>
    <t>2.5.</t>
  </si>
  <si>
    <t>UKLANJANJE GRMLJA I DRVEĆA</t>
  </si>
  <si>
    <t>Stavka obuhvaća sječenje šiblja i stabala svih dimenzija, odsijecanje granja, rezanje stabala i debelih grana na dužine pogodne za prijevoz, vađenje korijenja šiblja te starih panjeva i panjeva novo posječenih stabala, utovar u prijevozno sredstvo i prijevoz na odlagalište. U stavku je uključeno i popunjavanje svih udubina od izvađenih panjeva na temeljnom tlu materijalom kakav je na okolnom temeljnom tlu te zbijanje do propisane zbijenosti. 
Uklanjanje drveća obračunava se po komadu, odnosno m² uzimajući u obzir debljinu (profil) stabla (mjereno na visini 1 m od zemlje) .</t>
  </si>
  <si>
    <t>Φ &lt;10 cm</t>
  </si>
  <si>
    <t>Stavke uključuju i sav potreban alat, opremu, rad i materijal na uređenju i čišćenju mjesta rada te utovar, odvoz i istovar viška materijala na deponiju investitora.
Radovi se izvode i obračunavaju prema Općim tehničkim uvjetima za radove na cestama (OTU - 7. i 9. poglavlje).
VERTIKALNA SIGNALIZACIJA
Stavkama troškovnika je obuhvaćena nabava (izrada) i bojenje znakova i stupova, ljepljenje folije, prijevoz i postavljanje (ugradnja) prometnog znaka sa stupom-nosačem, i temeljenjem ili nosačem za postavljanje znaka na betonske nosive stupove, te ostali materijal i radovi vezani uz izradu i postavljanje prometnih znakova.
Znakovi su izrađeni sa retroreflektivnim materijalima stabilnim na UV zračenje i aplikacijom nanešenom na Al-podlogu debljine 2.00 mm, s pojačanim okvirom zbog kvalitete i trajnosti znakova. 
Prometni znakovi se postavljaju na vlastite stupove-nosače promjera 63.5 mm izrađenih od Fe cijevi zaštićenih vrućim cinčanjem ugrađeni u temelje stupa od betona klase C 16/20  oblika krnje piramide čije su stranice donjeg kvadrata 30 cm, gornjeg 20 cm, a visine 70 cm.</t>
  </si>
  <si>
    <t xml:space="preserve">Ovaj rad obuhvaća vađenje i demontiranje prometnih znakova, reklamnih ploča i ostale prometne opreme (kolobrani i odbojnici), rušenje zidova, rušenje postojećih kolničkih konstrukcija, kolnih ulaza i postojećih propusta, uklanjanje rubnjaka, rušenje i/ili premještanje žičanih, drvenih i kamenih ograda, skidanje i premještanje starih ili izradu i postavljanje novih  ulaza (vrata), rušenje napuštenih i dotrajalih zgrada i drugih objekata od kojih se materijal, osim za izradu nasipa, ne može upotrijebiti i za druge namjene. Stavka obuhvaća utovar u prijevozno sredstvo, pronalaženje deponije, odvoz uklonjenog materijala na deponiju i sve troškove deponiranja. </t>
  </si>
  <si>
    <t>Razina projekta:                               TROŠKOVNIK</t>
  </si>
  <si>
    <t>KONSTRUKCIJA PROMETNICE</t>
  </si>
  <si>
    <t>IZRADA BANKINA / BERMI OD ZRNATOG KAMENOG MATERIJALA</t>
  </si>
  <si>
    <t>SVEUKUPNO (€):</t>
  </si>
  <si>
    <t>bankine širine 0.50 m</t>
  </si>
  <si>
    <t>NASIPAVANJE KOFERA</t>
  </si>
  <si>
    <t>Dobava i ugradnja geotekstila 300 g/m2. Geotekstil postaviti na slabo nosivo tlo. U jediničnu cijenu uključiti dobavu i ugradnju.                                                                                                                                                                                                                             Obračun po m2 ugrađenog geotekstila.</t>
  </si>
  <si>
    <t>2.2.</t>
  </si>
  <si>
    <t xml:space="preserve">Oznaka projekta </t>
  </si>
  <si>
    <t>REKAPITULACIJA</t>
  </si>
  <si>
    <t>1.3.</t>
  </si>
  <si>
    <t>Prometni znak PZ B02 Ø 60 cm od retroreflektivne folije koeficijenta retrorefleksije razreda RA2. Montira se na FeZn stup promjera 63.5 mm duljine 2,70 m.</t>
  </si>
  <si>
    <t xml:space="preserve">GEODETSKI RADOVI </t>
  </si>
  <si>
    <t>Iskolčenje trase i objekata obuhvaća sva geodetska mjerenja, kojima se podaci iz projekta prenose na teren ili s terena u projekte, osiguranje osi iskolčene trase, profiliranje, obnavljanje i održavanje iskolčenih oznaka na terenu za sve vrijeme građenja, odnosno do predaje radova investitoru. 
Obračun po m¹ iskolčene trase.</t>
  </si>
  <si>
    <t>ISKOP KOFERA U MATERIJALU KATEGORIJE "C"</t>
  </si>
  <si>
    <t>1.3.1.</t>
  </si>
  <si>
    <t>3.2.</t>
  </si>
  <si>
    <t>OPĆINA UDBINA</t>
  </si>
  <si>
    <t>Uklanjanje asfaltnih slojeva postojećeg kolnika debljine 5-10 cm.</t>
  </si>
  <si>
    <t>1.4.</t>
  </si>
  <si>
    <t>POZICIONIRANJE POSTOJEĆIH INSTALACIJA</t>
  </si>
  <si>
    <r>
      <t>m</t>
    </r>
    <r>
      <rPr>
        <vertAlign val="superscript"/>
        <sz val="11"/>
        <rFont val="Arial"/>
        <family val="2"/>
        <charset val="238"/>
      </rPr>
      <t>1</t>
    </r>
  </si>
  <si>
    <t xml:space="preserve">Pozicioniranje postojećih instalacija prema nacrtima i vizualnim pregledom na terenu. Pažljivi ručni iskop probnih šliceva na mjestima koje odredi nadzorni inženjer radi točnog pozicioniranja (tlocrtno i visinski) postojećih instalacija u trasi objekata (cesta, oborinska kanalizacija, kanalizacija elek.komunikacijske mreže). Ucrtavanje pozicija instalacija u nacrt iskolčenja i evidentiranje u Građevinski dnevnik. Ponovno zatrpavanje šliceva u zatečenim slojevima i zatečenim materijalima s propisanim nabijanjem za pojedinu vrstu materijala. Stavka obuhvaća i prijevoz viška materijala na deponiju i troškove deponiranja. </t>
  </si>
  <si>
    <t>Obračun prema m¹ izvedenih šliceva.</t>
  </si>
  <si>
    <t>IZMJEŠTANJE I ZAŠTITA OSTALIH INSTALACIJA</t>
  </si>
  <si>
    <t>Izmiještanje i zaštita ostalih instalacija koje nisu obuhvaćene posebnim uvjetima, a detektiraju se tijekom izvođenja radova. 
Izmještanje obuhvaća otkopavanje, demontažu i ponovnu montažu sa zaštitom na novom mjestu te zatrpavanje. 
Zaštita postojećih podzemnih instalacija na mjestima prolaska ispod ceste, križanja s drugim instalacijama i sl., u pravilu se provodi zaštitnom PEHD cijevi odgovarajućeg promjera (npr. DN 200 mm) i po potrebi betonskom oblogom d=15 cm. Stavka uključuje sav materijal, opremu i rad potreban za izmještanje ili zaštitu predmetnih instalacija, te mikrolociranje postojećih instalacija uz prisustvo predstavnika vlasnika instalacija. 
Izmještanje i zaštita se izvodi uz suglasnost i nadzor vlasnika instalacija odnosno distributera.</t>
  </si>
  <si>
    <t>1.5.</t>
  </si>
  <si>
    <t>1.6.</t>
  </si>
  <si>
    <t>ISKOP SLOJA HUMUSA DEBLJINE 20 cm</t>
  </si>
  <si>
    <t>Stavka obuhvaća površinski iskop humusa predviđene debljine 20 cm, utovar u prijevozno sredstvo i odvoz  na odlagalište. U toku iskopa humusa treba voditi računa o tome da bude omogućena poprečna i uzdužna odvodnja. Površine na kojima je nakon iskopa humusa predviđena izrada nasipa, potrebno je odmah urediti i sabiti te izraditi prvi sloj nasipa. 
Obračun prema m³ izvedenog iskopa  prema dimenzijama iz projekta.</t>
  </si>
  <si>
    <t>Široki iskopi predviđeni projektom, utovar u prijevozno sredstvo te planiranje iskopanih površina. Pri izradi iskopa treba provesti sve mjere sigurnosti pri radu i sva potrebna osiguranja postojećih objekata, komunalnih instalacija i sl. Iskop se vrši do kote posteljice buduće kolničke konstrukcije, odnosno prema pripadajućim nacrtima u projektu. Sve iskope treba urediti prema karakterističnim profilima, predviđenim kotama i predviđenim nagibima iz projekta, odnosno prema zahtjevu nadzornog inženjera.
Obračun prema m3 izvedenog iskopa tla u sraslom stanju prema dimenzijama iz projekta.</t>
  </si>
  <si>
    <t>RUČNI ISKOP OKO POSTOJEĆIH INSTALACIJA</t>
  </si>
  <si>
    <t>Stavka uključuje ručni iskop oko postojećih insatalacija bez obzira na kategoriju terena. Jedinična cijena stavke uključuje sav potreban rad, matreijal i transport za kompletnu izvedbu stavke. Obračun prema m3 izvedenog iskopa tla u sraslom stanju prema dimenzijama iz projekta.</t>
  </si>
  <si>
    <t>Iskop kofera u materijalu C ktg. Pod ovom stavkom podrazumjevamo                                                                                                                                                                                                                                                                                                                                                                                                                                          iskop kofera, bankina na mjestima proširenja, ispuha na postojećem kolniku i izradu nasipa.  Rad se obavlja strojno do dubine max. 30 cm od postojeće nivelete kolnika. U jediničnu cijenu uključen je iskop i odvoz materijala na deponiju do 2 km. Obračun po m³ iskopanog materijala u sraslom stanju.</t>
  </si>
  <si>
    <t>Nasipavanje kofera kamenim materijalom granulacije 0-60 mm. U jediničnu cijenu uključiti dobavu, prijevoz, ugradnju i valjanje do potrebne zbijenosti Ms ≥ 50 MN/m2 i Sz=100%.                                                                                                                                                                                                                                  Obračun po m³ ugrađenog materijala u sabijenom stanju.</t>
  </si>
  <si>
    <t>PRIJEVOZ MATERIJALA NA UDALJENOST DO 2 KM</t>
  </si>
  <si>
    <t xml:space="preserve">Prijevoz iskopanog i utovarenog materijala na stalno odlagalište koje osigurava izvođač. Prijevoz do mjesta istovara s razastiranjem, te potrebnim osiguranjem na gradilištu i javnim prometnicama. 
Izvedba, kontrola kvalitete i obračun prema OTU 2-07.
Količina prevezenog materijala mjeri se u m3 iskopanog sraslog materijala prema projektu i stvarno prevezenog na udaljenost. do 2 km. </t>
  </si>
  <si>
    <t xml:space="preserve">Mjesto i datum izrade:                  Zagreb, lipanj 2025.    </t>
  </si>
  <si>
    <t>ŠIROKI ISKOP U MATERIJALU C KATEGORIJE</t>
  </si>
  <si>
    <t>Izrada bankina / bermi od zrnatog kamenog materijala na uredno izvedenu i preuzetu podlogu, širine i debljine u zbijenom stanju prema projektu. U cijenu je uključena nabava, dobava, razastiranje, grubo i fino planiranje, te zbijanje do tražene zbijenosti, debljine sloja i nagiba prema projektu.
Obračun se vrši po m¹ potpuno izvedene bankine/berme debljine 6 cm .</t>
  </si>
  <si>
    <t>IZRADA NOSIVOG SLOJA OD KAMENOG MATERIJALA (MNS) U PROŠIRENJIMA</t>
  </si>
  <si>
    <r>
      <t xml:space="preserve">Nabava, dobava i ugradnja zrnatog kamenog materijala (0/63 mm), te izrada mehanički zbijenog nosivog sloja kolničke konstrukcije minimalne </t>
    </r>
    <r>
      <rPr>
        <sz val="11"/>
        <rFont val="Arial"/>
        <family val="2"/>
      </rPr>
      <t>debljine 40 cm.</t>
    </r>
    <r>
      <rPr>
        <sz val="11"/>
        <rFont val="Arial"/>
        <family val="2"/>
        <charset val="238"/>
      </rPr>
      <t xml:space="preserve">
Za izradu ovog sloja koristiti zrnati kameni materijal odgovarajućeg granulometrijskog sastava i propisane čistoće, što je potrebno prethodno ispitati.
Sabijanje vršiti odgovarajućim vibracijskim strojevima, a potrebno je u dijelu kolnika  postići zbijenost od Msmin = 80 MN/m2.
Obračun po m</t>
    </r>
    <r>
      <rPr>
        <vertAlign val="superscript"/>
        <sz val="11"/>
        <rFont val="Arial"/>
        <family val="2"/>
        <charset val="238"/>
      </rPr>
      <t>3</t>
    </r>
    <r>
      <rPr>
        <sz val="11"/>
        <rFont val="Arial"/>
        <family val="2"/>
        <charset val="238"/>
      </rPr>
      <t xml:space="preserve"> ugrađenog kamenog materijala.</t>
    </r>
  </si>
  <si>
    <t>ODVODNJA</t>
  </si>
  <si>
    <t>U stavci je obuhvaćeno:</t>
  </si>
  <si>
    <t>4.2.</t>
  </si>
  <si>
    <t>4.3.</t>
  </si>
  <si>
    <t>4.4.</t>
  </si>
  <si>
    <r>
      <t>m</t>
    </r>
    <r>
      <rPr>
        <sz val="11"/>
        <rFont val="Arial"/>
        <family val="2"/>
        <charset val="238"/>
      </rPr>
      <t>¹</t>
    </r>
  </si>
  <si>
    <t>IZRADA SLIVNIKA OD MONTAŽNIH BETONSKIH CIJEVI</t>
  </si>
  <si>
    <t>Obračun po komadu izvedenih slivnika.</t>
  </si>
  <si>
    <t>IZRADA SLIVNIČKIH PRIKLJUČAKA NA REVIZIJSKA OKNA</t>
  </si>
  <si>
    <t>Obračun po m¹ izvedenih slivničkih priključaka.</t>
  </si>
  <si>
    <t>LINIJSKA REŠETKA</t>
  </si>
  <si>
    <t>Obračun po m¹ linijske rešetke.</t>
  </si>
  <si>
    <t>m¹</t>
  </si>
  <si>
    <t>P-08-06/25-GP</t>
  </si>
  <si>
    <t>BETONSKI RUBNJACI</t>
  </si>
  <si>
    <r>
      <t>Nabava, dobava i ugradnja  gotovih tipskih rubnjaka C35/45  na betonsku podlogu klase C12/15, a prema detalju iz projekta, uključivo sav potreban rad i materijal, kao i zapunjavanje fuga cementnim mortom. Rubnjaci moraju imati atest. 
Obračun po m</t>
    </r>
    <r>
      <rPr>
        <vertAlign val="superscript"/>
        <sz val="11"/>
        <rFont val="Arial"/>
        <family val="2"/>
        <charset val="238"/>
      </rPr>
      <t>1</t>
    </r>
    <r>
      <rPr>
        <sz val="11"/>
        <rFont val="Arial"/>
        <family val="2"/>
        <charset val="238"/>
      </rPr>
      <t xml:space="preserve"> izvedenih rubnjaka.</t>
    </r>
  </si>
  <si>
    <t xml:space="preserve">Rubnjaci dimenzija 15/25/100 cm </t>
  </si>
  <si>
    <t>t</t>
  </si>
  <si>
    <t>Izvedba, kontrola kakvoće i obračun prema Općim tehničkim uvjetima za radove na cestama, IGH 2001. (OTU), 1. i 5. Poglavlje; odredbe 5-04;5-04.1 do 5-04.7.</t>
  </si>
  <si>
    <t>3.3.</t>
  </si>
  <si>
    <t>3.4.</t>
  </si>
  <si>
    <t>3.4.1.</t>
  </si>
  <si>
    <t>5.1.1.</t>
  </si>
  <si>
    <t>5.1.2.</t>
  </si>
  <si>
    <t>5.1.3.</t>
  </si>
  <si>
    <t>PRILAGOĐAVANJE VISINE POSTOJEĆIH POKLOPACA KOMUNALNIH INSTALACIJA NA NOVU VISINU</t>
  </si>
  <si>
    <t>Prilagođavanje postojećih poklopaca komunalnih instalacija, kao što su ljevanoželjezni poklopci revizijskih okana, okana elektroničke komunikacijske mreže, vodovodnih škrinjica i dr. Stavkom su obuhvaćena sva potrebna rušenja, odvozi viška materijala na odlagalište,  prethodno čišćenje postojećih okana te svi radovi, oprema i materijali potrebni za korekciju visine okna, uključujući ponovnu ugradnju poklopca s okvirom ili zamjenu novim (po uputama nadzornog inženjera).
Obračun po komadu prilagođenog poklopca.</t>
  </si>
  <si>
    <t xml:space="preserve">Rad obuhvaća zarezivanje asfalta oko poklopaca , pažljivo rušenje i demontaža oštećenog okvira i poklopca , utovar,  odvoz te odlaganje porušenog materijala na mjesto oporabe ili zbrinjavanja, te ugradnja novog okvira sa poklopcem, fiksiranje i učvršćivanje okvira i poklopca sitnozrnim betonom klase C 25/30  izrada, fiksiranje i betoniranje novog sloja ab okvira. U stavku uključena nabava svog potrebnog  materijala i sav potreban rad do potpune gotovosti. </t>
  </si>
  <si>
    <t>Obračun po komadu izvedenog novog poklopca</t>
  </si>
  <si>
    <r>
      <t>Ljevano željezni poklopac sa ručkama i strojno obrađenim  dosjedima okvira i poklopca. Poklopac  dimenzije  600 x 600 mm</t>
    </r>
    <r>
      <rPr>
        <sz val="10"/>
        <rFont val="Arial"/>
        <family val="2"/>
      </rPr>
      <t xml:space="preserve"> </t>
    </r>
    <r>
      <rPr>
        <sz val="11"/>
        <rFont val="Arial"/>
        <family val="2"/>
      </rPr>
      <t>nosivosti prema HR EN124 - D400. ukupne mase minimalno 75 kg ili veće.</t>
    </r>
  </si>
  <si>
    <t>1.3.2.</t>
  </si>
  <si>
    <t>DOBAVA, DOPREMA I UGRADNJA NOVIH LIJEVANOŽELJEZNIH POKLOPACA ZA ZAMJENU POSTOJEĆIH KOJI SU OŠTEĆENI</t>
  </si>
  <si>
    <t>1.7.</t>
  </si>
  <si>
    <t>Uklanjanje rubnjaka.</t>
  </si>
  <si>
    <t>Prometni znak PZ B02 Ø 60 cm i C02 d=60 x 60 cm od retroreflektivne folije koeficijenta retrorefleksije razreda RA2. Montira se na FeZn stup promjera 63.5 mm duljine 4,10 m.</t>
  </si>
  <si>
    <t>Prometni znak PZ A08 a=90 cm i dopunska ploča E01 d=60 x 30 cm od retroreflektivne folije koeficijenta retrorefleksije razreda RA1. Montira se na FeZn stup promjera 63.5 mm duljine 4,10 m.</t>
  </si>
  <si>
    <t>Prometni znak PZ B08 Ø 60 cm i PZ B30 Ø 60 cm od retroreflektivne folije koeficijenta retrorefleksije razreda RA1. Montira se na FeZn stup promjera 63.5 mm duljine 4,10 m.</t>
  </si>
  <si>
    <t>5.1.4.</t>
  </si>
  <si>
    <t>Prometni znak PZ B30 Ø 60 cm od retroreflektivne folije koeficijenta retrorefleksije razreda RA1. Montira se na FeZn stup promjera 63.5 mm duljine 3,50 m.</t>
  </si>
  <si>
    <t>OZNAKE NA KOLNIKU</t>
  </si>
  <si>
    <t>Puna uzdužna crta - razdjelna debljine 10 cm (H01)</t>
  </si>
  <si>
    <t>Isprekidana uzdužna crta 1+1- razdjelna debljine 10 cm (H03)</t>
  </si>
  <si>
    <t>Pješački prijelaz (H19)</t>
  </si>
  <si>
    <t>m2</t>
  </si>
  <si>
    <t>Puna crta zaustavljanja širine 50 cm (H14)</t>
  </si>
  <si>
    <t>5.2.</t>
  </si>
  <si>
    <t>5.2.1.</t>
  </si>
  <si>
    <t>5.2.2.</t>
  </si>
  <si>
    <t>5.2.3.</t>
  </si>
  <si>
    <t>5.2.4.</t>
  </si>
  <si>
    <t>5.1.5.</t>
  </si>
  <si>
    <t>Izrada ispusta niz pokos nasipa tipskim kanalicama</t>
  </si>
  <si>
    <t>Kanalice se polažu u sloj pijeska debljine 5 do 10 cm, a uljev i izljev  se izvode monolitnim betonom klase C 30/37, s tim da se izvede dodatno betonski prag u podnožju nasipa.
Obračun je po m1 izvedenog ispusta, a u cijeni je uključeno nabava, dobava  i ugradnja kanalica,  planiranje i zbijanje podloge, dobava betona, svi prijevozi i prijenosi, postava i demontaža potrebne oplate, rad na ugradbi i njezi betona, a kod montažne izvedbe i dobava predgotovljenih elemenata s uskladištenjem i razvoz s postavom, i obrada sljubnica sa svim pomoćnim radom i materijalom, izvedba uljeva i izljeva, betonskog praga.</t>
  </si>
  <si>
    <t>Komplet ispusta s kanalicama po m1.</t>
  </si>
  <si>
    <t>U cijenu je uključena dobava prethodno strojno proizvedene mješavine od kamenog brašna, kamenog materijala i bitumena kao veziva, nazivne veličine najvećeg zrna, vrste kamenog materijala i granulometrijskog sastava prema odredbama u projektu i u skladu prema OTU, te utovar, prijevoz, i strojna ugradba (razastiranje i zbijanje).U stavku uključeno zarezivanje starog asfalta, iskop i odvoz, te premazivanje rubova  na mjestima spoja starog i novog asfalta.</t>
  </si>
  <si>
    <t>U cijenu je uključena dobava prethodno strojno proizvedene mješavine od kamenog brašna, kamenog materijala i bitumena kao veziva, nazivne veličine najvećeg zrna, vrste kamenog materijala i granulometrijskog sastava prema odredbama u projektu i u skladu prema OTU, te utovar, prijevoz, i strojna ugradba (razastiranje i zbijanje).  U stavku uključeno zarezivanje starog asfalta na uklopima, iskop i odvoz, te premazivanje rubova bitumenskom emulzijom  na mjestima spoja starog i novog asfalta.</t>
  </si>
  <si>
    <t>Nabava, dobava i ugradnja materijala za izradu slivnika od montažnih tvornički pripravljenih elemenata kružnog presjeka (beton klase C 35/45) sa oblogom cijevi betonom debljine 9 cm klase C25/30.  Slivnici se ugrađuju na pripremljenu betonsku podlogu prema detalju iz projekta.  Na montirani slivnik treba ugraditi dvije slivničke rešetke s okvirom dimenzija 400x400mm, nosivosti 250 kN, međusobno spojene. Stavka pored prethodno navedenog također obuhvaća iskop za slivnik sa odvozom iskopanog materijala na deponiju, nabavu, dobavu i ugradnju šljunčanog zasipa oko slivnika do kote posteljice ceste te sav preostali materijal i rad potreban za potpuno dovršenje slivnika.</t>
  </si>
  <si>
    <t>Nabava, dobava i ugradnja PEHD/PP/PVC cijevi  (DN 160mm) klase SN-8 za spoj slivnika iotvorene trapene kanalice. Stavka pored prethodno navedenog također obuhvaća sve potrebne iskope za polaganje cijevi sa odvozom iskopanog materijala na deponiju, nabavu, dobavu i ugradnju betonske podloge i obloge cijevi (C16/20) debljine 15cm te šljunčanog materijala za zatrpavanje preostalog dijela rova do kote posteljice ceste, izvedbu prodora u oknima te slivincima sa spojem priključne cijevi na iste preko odgovarajuće spojnice te sav preostali materijal i rad potreban za potpuno dovršenje slivničkih priključaka.</t>
  </si>
  <si>
    <t>Dobava i montaža kanala za linijsku odvodnju oborinskih voda  po sistemu MONOBLOCK PD 150 V, monolitno tijelo kanala od polimerbetona natur boje s otvorima u obliku rešetke. Kanal je namijenjen za izvedbu linijske odvodnje po dužini i okomito na prometnicu. Građevinska dužina 100 cm, građevinska širina 25 cm, svjetla širina 20 cm, ukupna visina 32 cm, težina minimalno 70 kg, poprečni presjek minimalno 365 cm2, za razred opterećenja D400 u skladu s HRN EN 1433. Kanal se izvodi polaganjem na zemljo-vlažnu betonsku podlogu marke C 20/25 agregata frakcije   0-16 drobljenog kamena u debljini sloja  20 cm, bočno  kanal založiti betonom. U slučaju potrebe postizanja vodonepropusnog spoja između tijela kanala na tvornički definiranim utorima nanijeti PU brtvilo kao Sikaflex PRO3 WF. Gornji rub  kanala se izvodi u razini 2-5 mm ispod kote gotove završne okolne površine. Stavka obuhvaća i podložni betonski sloj ispod kanalice kao i sav potreban rad i materijal za kompletno dovršenje posla sa priborom za montažu do potpune funkcionalnosti. Stavka pored prethodno navedenog također obuhvaća iskop za slivnik sa odvozom iskopanog materijala na deponiju, nabavu, dobavu i ugradnju šljunčanog zasipa oko slivnika do kote posteljice ceste, podložni betonski sloj ispod kanalice, te sav preostali materijal i rad potreban za kompletno dovršenje posla sa priborom za montažu do potpune funkcionalnosti.Sve radove izvesti prema uputama proizvođača.</t>
  </si>
  <si>
    <t>UPOJNI BUNAR</t>
  </si>
  <si>
    <t>4.4.1.</t>
  </si>
  <si>
    <t xml:space="preserve">Obračun po kompletu. </t>
  </si>
  <si>
    <t>4.5.</t>
  </si>
  <si>
    <t xml:space="preserve">Nabava, dobava i ugradnja upojnog bunara iz tipizirane betonske cijevi DN 120 cm. Dno upojnog bunara izvesti iz drenažnog šljunka (batude) u debljini od 50 cm, a tijelo (cijev) upojnog bunara obložiti drenažnim šljunkom u debljini od 40 cm. Upojni bunar se zatvara sa armirano betonskom pločom debljine 15 cm u koju se ugrađuje lijevano željezni poklopac veličine 60 x 60 cm C250. Upojno mjesto obloženo geotekstilom i ispunjeno čistim kamenim materijalom veličine zrna 20-40 cm, bez primjesa zemlje u svemu prema detalju iz projekta. Obuhvaćen iskop u materijalu "C"  kategorije, priprema podloge i sav materijal, prijevoz, upotreba opreme i sav potreban rad na postavljanju geotekstila 300 g/m² i ispune upojnog bunara. Obračun po kompletu izvedenog upojnog mjesta uključujući beton, oplatu i armaturu, te sav potreban rad i materijal. </t>
  </si>
  <si>
    <t>IZRADA IZRAVNAVAJUĆEG SLOJA OD ASFALTNE MJEŠAVINE AC 16 base BIT 50/70 AG6 M2-E</t>
  </si>
  <si>
    <t xml:space="preserve">Strojno i ručno čišćenje kompletne površine asfalta i prskanje bitumenskom emulzijom (0,5 kg/m2) postojeće asfaltne podloge te strojna izrada  izravnavajućeg  sloja AC 16 base BIT 50/70 AG6 M2-E proizvedenog i ugrađenog po vrućem postupku, vrste bitumena i mješavine prema potvrđenom radnom sastavu u sloju  prosječne debljine  4,0 cm ili 100 kg/m2     </t>
  </si>
  <si>
    <t xml:space="preserve">Strojno i ručno čišćenje kompletne površine asfalta te prskanje bitumenskom emulzijom (0,5 kg/m2) postojeće asfaltne podloge te strojna izrada  bitumeniziranog habajućeg sloja AC 11 SURF BIT 50/70 AG4 M3-E proizvedenog i ugrađenog po vrućem postupku, vrste bitumena i mješavine prema potvrđenom radnom sastavu u sloju  prosječne debljine  4  cm ili 100 kg/m2     . </t>
  </si>
  <si>
    <t>IZRADA BITUMENIZIRANOG HABAJUĆEG SLOJA PROSJEČNE DEBLJINE 4 CM OD ASFALTNE MJEŠAVINE AC 11 SURF BIT 50/70 AG4 M3-E</t>
  </si>
  <si>
    <t>UREĐENJE LOVINAČKE ULICE OD KM 0+000 DO KM 0+240</t>
  </si>
  <si>
    <t>PRIPREMNI I ZEMLJANI RADOVI</t>
  </si>
  <si>
    <t>1.8.</t>
  </si>
  <si>
    <t>1.9.</t>
  </si>
  <si>
    <t>2.0.</t>
  </si>
  <si>
    <t>2.5.1.</t>
  </si>
  <si>
    <t>I. PRIPREMNI I ZEMLJANI RADOVI UKUPNO :</t>
  </si>
  <si>
    <t xml:space="preserve">II. KONSTRUKCIJA PROMETNICE UKUPNO:              </t>
  </si>
  <si>
    <t xml:space="preserve">III. ODVODNJA UKUPNO:              </t>
  </si>
  <si>
    <t>OPREMA CESTE</t>
  </si>
  <si>
    <t xml:space="preserve">IV. OPREMA CESTE UKUPNO: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</si>
</sst>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1" formatCode="_-* #,##0.00\ _k_n_-;\-* #,##0.00\ _k_n_-;_-* &quot;-&quot;??\ _k_n_-;_-@_-"/>
    <numFmt numFmtId="179" formatCode="#,##0.00;\-#,##0.00;&quot;&quot;"/>
    <numFmt numFmtId="182" formatCode="[$€-2]\ #,##0.00"/>
  </numFmts>
  <fonts count="34" x14ac:knownFonts="1">
    <font>
      <sz val="10"/>
      <name val="Arial"/>
      <charset val="238"/>
    </font>
    <font>
      <sz val="10"/>
      <name val="Arial"/>
      <charset val="238"/>
    </font>
    <font>
      <sz val="10"/>
      <name val="Arial"/>
      <family val="2"/>
    </font>
    <font>
      <b/>
      <sz val="11"/>
      <name val="Arial"/>
      <family val="2"/>
    </font>
    <font>
      <sz val="11"/>
      <name val="Arial"/>
      <family val="2"/>
    </font>
    <font>
      <vertAlign val="superscript"/>
      <sz val="11"/>
      <name val="Arial"/>
      <family val="2"/>
    </font>
    <font>
      <sz val="8"/>
      <name val="Arial"/>
      <family val="2"/>
      <charset val="238"/>
    </font>
    <font>
      <sz val="11"/>
      <name val="Arial"/>
      <family val="2"/>
      <charset val="238"/>
    </font>
    <font>
      <sz val="10"/>
      <name val="Arial"/>
      <family val="2"/>
      <charset val="238"/>
    </font>
    <font>
      <sz val="14"/>
      <name val="Arial"/>
      <family val="2"/>
      <charset val="238"/>
    </font>
    <font>
      <b/>
      <u/>
      <sz val="18"/>
      <name val="Arial"/>
      <family val="2"/>
    </font>
    <font>
      <b/>
      <sz val="14"/>
      <name val="Arial"/>
      <family val="2"/>
    </font>
    <font>
      <b/>
      <sz val="14"/>
      <name val="Arial"/>
      <family val="2"/>
      <charset val="238"/>
    </font>
    <font>
      <b/>
      <sz val="12"/>
      <name val="Arial"/>
      <family val="2"/>
    </font>
    <font>
      <sz val="10"/>
      <name val="Arial"/>
      <family val="2"/>
      <charset val="238"/>
    </font>
    <font>
      <vertAlign val="superscript"/>
      <sz val="11"/>
      <name val="Arial"/>
      <family val="2"/>
      <charset val="238"/>
    </font>
    <font>
      <sz val="16"/>
      <name val="Arial"/>
      <family val="2"/>
      <charset val="238"/>
    </font>
    <font>
      <b/>
      <sz val="11"/>
      <name val="Arial"/>
      <family val="2"/>
      <charset val="238"/>
    </font>
    <font>
      <b/>
      <sz val="12"/>
      <name val="Arial"/>
      <family val="2"/>
      <charset val="238"/>
    </font>
    <font>
      <b/>
      <sz val="10"/>
      <name val="Arial"/>
      <family val="2"/>
      <charset val="238"/>
    </font>
    <font>
      <b/>
      <sz val="10"/>
      <name val="Arial"/>
      <family val="2"/>
    </font>
    <font>
      <b/>
      <sz val="15"/>
      <name val="Arial"/>
      <family val="2"/>
    </font>
    <font>
      <sz val="11"/>
      <color theme="1"/>
      <name val="Calibri"/>
      <family val="2"/>
      <charset val="238"/>
      <scheme val="minor"/>
    </font>
    <font>
      <sz val="10"/>
      <color rgb="FF0070C0"/>
      <name val="Arial"/>
      <family val="2"/>
      <charset val="238"/>
    </font>
    <font>
      <sz val="11"/>
      <color rgb="FFFF0000"/>
      <name val="Arial"/>
      <family val="2"/>
      <charset val="238"/>
    </font>
    <font>
      <sz val="16"/>
      <color rgb="FFFF0000"/>
      <name val="Arial"/>
      <family val="2"/>
      <charset val="238"/>
    </font>
    <font>
      <sz val="10"/>
      <color rgb="FFFF0000"/>
      <name val="Arial"/>
      <family val="2"/>
      <charset val="238"/>
    </font>
    <font>
      <b/>
      <sz val="10"/>
      <name val="Calibri"/>
      <family val="2"/>
      <scheme val="minor"/>
    </font>
    <font>
      <sz val="11"/>
      <color rgb="FFFF0000"/>
      <name val="Arial"/>
      <family val="2"/>
    </font>
    <font>
      <b/>
      <sz val="11"/>
      <color rgb="FFFF0000"/>
      <name val="Arial"/>
      <family val="2"/>
      <charset val="238"/>
    </font>
    <font>
      <sz val="11"/>
      <color rgb="FF7030A0"/>
      <name val="Arial"/>
      <family val="2"/>
      <charset val="238"/>
    </font>
    <font>
      <sz val="10"/>
      <color rgb="FF7030A0"/>
      <name val="Arial"/>
      <family val="2"/>
      <charset val="238"/>
    </font>
    <font>
      <b/>
      <sz val="11"/>
      <color rgb="FF7030A0"/>
      <name val="Arial"/>
      <family val="2"/>
      <charset val="238"/>
    </font>
    <font>
      <b/>
      <sz val="10"/>
      <color rgb="FF7030A0"/>
      <name val="Arial"/>
      <family val="2"/>
      <charset val="238"/>
    </font>
  </fonts>
  <fills count="5">
    <fill>
      <patternFill patternType="none"/>
    </fill>
    <fill>
      <patternFill patternType="gray125"/>
    </fill>
    <fill>
      <patternFill patternType="solid">
        <fgColor indexed="52"/>
        <bgColor indexed="64"/>
      </patternFill>
    </fill>
    <fill>
      <patternFill patternType="solid">
        <fgColor rgb="FFFFFF00"/>
        <bgColor indexed="64"/>
      </patternFill>
    </fill>
    <fill>
      <patternFill patternType="solid">
        <fgColor rgb="FFFFC000"/>
        <bgColor indexed="64"/>
      </patternFill>
    </fill>
  </fills>
  <borders count="11">
    <border>
      <left/>
      <right/>
      <top/>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0">
    <xf numFmtId="0" fontId="0" fillId="0" borderId="0"/>
    <xf numFmtId="171" fontId="1" fillId="0" borderId="0" applyFont="0" applyFill="0" applyBorder="0" applyAlignment="0" applyProtection="0"/>
    <xf numFmtId="171" fontId="22" fillId="0" borderId="0" applyFont="0" applyFill="0" applyBorder="0" applyAlignment="0" applyProtection="0"/>
    <xf numFmtId="171" fontId="22" fillId="0" borderId="0" applyFont="0" applyFill="0" applyBorder="0" applyAlignment="0" applyProtection="0"/>
    <xf numFmtId="182" fontId="8" fillId="0" borderId="0" applyFill="0" applyBorder="0" applyAlignment="0" applyProtection="0"/>
    <xf numFmtId="171" fontId="8" fillId="0" borderId="0" applyFont="0" applyFill="0" applyBorder="0" applyAlignment="0" applyProtection="0"/>
    <xf numFmtId="182" fontId="8" fillId="0" borderId="0" applyFill="0" applyBorder="0" applyAlignment="0" applyProtection="0"/>
    <xf numFmtId="0" fontId="22" fillId="0" borderId="0"/>
    <xf numFmtId="0" fontId="14" fillId="0" borderId="0"/>
    <xf numFmtId="0" fontId="8" fillId="0" borderId="0"/>
  </cellStyleXfs>
  <cellXfs count="298">
    <xf numFmtId="0" fontId="0" fillId="0" borderId="0" xfId="0"/>
    <xf numFmtId="0" fontId="0" fillId="0" borderId="0" xfId="0" applyProtection="1">
      <protection locked="0"/>
    </xf>
    <xf numFmtId="0" fontId="0" fillId="0" borderId="0" xfId="0" applyFill="1" applyProtection="1">
      <protection locked="0"/>
    </xf>
    <xf numFmtId="0" fontId="0" fillId="0" borderId="0" xfId="0" applyAlignment="1" applyProtection="1">
      <alignment horizontal="center"/>
      <protection locked="0"/>
    </xf>
    <xf numFmtId="0" fontId="0" fillId="0" borderId="0" xfId="0" applyAlignment="1" applyProtection="1">
      <alignment vertical="center"/>
      <protection locked="0"/>
    </xf>
    <xf numFmtId="0" fontId="4" fillId="0" borderId="0" xfId="0" applyFont="1" applyFill="1" applyAlignment="1" applyProtection="1">
      <alignment horizontal="center"/>
      <protection locked="0"/>
    </xf>
    <xf numFmtId="0" fontId="0" fillId="0" borderId="0" xfId="0" applyBorder="1" applyAlignment="1" applyProtection="1">
      <alignment horizontal="center"/>
      <protection locked="0"/>
    </xf>
    <xf numFmtId="0" fontId="0" fillId="0" borderId="0" xfId="0" applyFill="1" applyAlignment="1" applyProtection="1">
      <alignment horizontal="center"/>
      <protection locked="0"/>
    </xf>
    <xf numFmtId="0" fontId="0" fillId="0" borderId="0" xfId="0" applyFill="1" applyBorder="1" applyAlignment="1" applyProtection="1">
      <alignment horizontal="center"/>
      <protection locked="0"/>
    </xf>
    <xf numFmtId="0" fontId="0" fillId="0" borderId="0" xfId="0" applyBorder="1" applyAlignment="1" applyProtection="1">
      <alignment vertical="center"/>
      <protection locked="0"/>
    </xf>
    <xf numFmtId="0" fontId="9" fillId="0" borderId="0" xfId="0" applyFont="1" applyAlignment="1" applyProtection="1">
      <alignment horizontal="center"/>
      <protection locked="0"/>
    </xf>
    <xf numFmtId="0" fontId="7" fillId="0" borderId="0" xfId="0" applyFont="1" applyFill="1" applyAlignment="1" applyProtection="1">
      <alignment horizontal="center"/>
      <protection locked="0"/>
    </xf>
    <xf numFmtId="0" fontId="0" fillId="0" borderId="1" xfId="0" applyFill="1" applyBorder="1" applyAlignment="1" applyProtection="1">
      <alignment horizontal="center"/>
      <protection locked="0"/>
    </xf>
    <xf numFmtId="0" fontId="7" fillId="0" borderId="1" xfId="0" applyFont="1" applyBorder="1" applyAlignment="1" applyProtection="1">
      <alignment horizontal="center"/>
      <protection locked="0"/>
    </xf>
    <xf numFmtId="0" fontId="4" fillId="0" borderId="0" xfId="0" applyFont="1" applyFill="1" applyBorder="1" applyAlignment="1" applyProtection="1">
      <alignment horizontal="center"/>
      <protection locked="0"/>
    </xf>
    <xf numFmtId="0" fontId="4" fillId="0" borderId="0" xfId="0" applyFont="1" applyFill="1" applyAlignment="1" applyProtection="1">
      <alignment horizontal="left"/>
      <protection locked="0"/>
    </xf>
    <xf numFmtId="0" fontId="7" fillId="0" borderId="0" xfId="0" applyFont="1" applyAlignment="1" applyProtection="1">
      <alignment horizontal="left"/>
      <protection locked="0"/>
    </xf>
    <xf numFmtId="0" fontId="7" fillId="0" borderId="0" xfId="0" applyFont="1" applyFill="1" applyBorder="1" applyAlignment="1" applyProtection="1">
      <alignment horizontal="center"/>
      <protection locked="0"/>
    </xf>
    <xf numFmtId="0" fontId="7" fillId="0" borderId="0" xfId="0" applyFont="1" applyFill="1" applyAlignment="1" applyProtection="1">
      <protection locked="0"/>
    </xf>
    <xf numFmtId="4" fontId="7" fillId="0" borderId="0" xfId="0" applyNumberFormat="1" applyFont="1" applyFill="1" applyAlignment="1" applyProtection="1">
      <alignment horizontal="center"/>
      <protection locked="0"/>
    </xf>
    <xf numFmtId="4" fontId="7" fillId="0" borderId="0" xfId="0" applyNumberFormat="1" applyFont="1" applyFill="1" applyBorder="1" applyAlignment="1" applyProtection="1">
      <alignment horizontal="center"/>
      <protection locked="0"/>
    </xf>
    <xf numFmtId="4" fontId="17" fillId="0" borderId="0" xfId="0" applyNumberFormat="1" applyFont="1" applyFill="1" applyBorder="1" applyProtection="1"/>
    <xf numFmtId="4" fontId="17" fillId="0" borderId="0" xfId="0" applyNumberFormat="1" applyFont="1" applyProtection="1">
      <protection locked="0"/>
    </xf>
    <xf numFmtId="0" fontId="16" fillId="0" borderId="0" xfId="0" applyFont="1" applyAlignment="1" applyProtection="1">
      <alignment horizontal="center"/>
      <protection locked="0"/>
    </xf>
    <xf numFmtId="0" fontId="3" fillId="2" borderId="2" xfId="0" applyFont="1" applyFill="1" applyBorder="1" applyAlignment="1" applyProtection="1">
      <alignment horizontal="center" vertical="center"/>
      <protection locked="0"/>
    </xf>
    <xf numFmtId="0" fontId="3" fillId="2" borderId="3" xfId="0" applyFont="1" applyFill="1" applyBorder="1" applyAlignment="1" applyProtection="1">
      <alignment horizontal="center" vertical="center"/>
      <protection locked="0"/>
    </xf>
    <xf numFmtId="0" fontId="11" fillId="2" borderId="4" xfId="0" applyFont="1" applyFill="1" applyBorder="1" applyAlignment="1" applyProtection="1">
      <alignment horizontal="center"/>
      <protection locked="0"/>
    </xf>
    <xf numFmtId="0" fontId="0" fillId="2" borderId="4" xfId="0" applyFill="1" applyBorder="1" applyAlignment="1" applyProtection="1">
      <alignment horizontal="center"/>
      <protection locked="0"/>
    </xf>
    <xf numFmtId="4" fontId="7" fillId="2" borderId="4" xfId="0" applyNumberFormat="1" applyFont="1" applyFill="1" applyBorder="1" applyAlignment="1" applyProtection="1">
      <alignment horizontal="center"/>
      <protection locked="0"/>
    </xf>
    <xf numFmtId="4" fontId="16" fillId="0" borderId="0" xfId="0" applyNumberFormat="1" applyFont="1" applyAlignment="1" applyProtection="1">
      <alignment horizontal="right"/>
      <protection locked="0"/>
    </xf>
    <xf numFmtId="0" fontId="16" fillId="0" borderId="1" xfId="0" applyFont="1" applyBorder="1" applyAlignment="1" applyProtection="1">
      <alignment horizontal="left"/>
      <protection locked="0"/>
    </xf>
    <xf numFmtId="0" fontId="16" fillId="0" borderId="4" xfId="0" applyFont="1" applyBorder="1" applyAlignment="1" applyProtection="1">
      <alignment horizontal="left"/>
      <protection locked="0"/>
    </xf>
    <xf numFmtId="0" fontId="3" fillId="0" borderId="0" xfId="0" applyFont="1" applyFill="1" applyBorder="1" applyAlignment="1" applyProtection="1">
      <alignment horizontal="center" vertical="center"/>
      <protection locked="0"/>
    </xf>
    <xf numFmtId="0" fontId="7" fillId="0" borderId="1" xfId="0" applyFont="1" applyFill="1" applyBorder="1" applyAlignment="1" applyProtection="1">
      <alignment horizontal="center"/>
      <protection locked="0"/>
    </xf>
    <xf numFmtId="4" fontId="7" fillId="0" borderId="1" xfId="0" applyNumberFormat="1" applyFont="1" applyFill="1" applyBorder="1" applyAlignment="1" applyProtection="1">
      <alignment horizontal="center"/>
      <protection locked="0"/>
    </xf>
    <xf numFmtId="0" fontId="4" fillId="0" borderId="0" xfId="0" applyFont="1" applyBorder="1" applyAlignment="1" applyProtection="1">
      <alignment horizontal="center"/>
      <protection locked="0"/>
    </xf>
    <xf numFmtId="0" fontId="7" fillId="0" borderId="0" xfId="0" applyFont="1" applyFill="1" applyAlignment="1" applyProtection="1">
      <alignment horizontal="left"/>
      <protection locked="0"/>
    </xf>
    <xf numFmtId="0" fontId="7" fillId="0" borderId="0" xfId="0" applyFont="1" applyBorder="1" applyAlignment="1" applyProtection="1">
      <alignment horizontal="center"/>
      <protection locked="0"/>
    </xf>
    <xf numFmtId="0" fontId="8" fillId="0" borderId="0" xfId="0" applyFont="1" applyFill="1" applyProtection="1">
      <protection locked="0"/>
    </xf>
    <xf numFmtId="0" fontId="12" fillId="2" borderId="4" xfId="0" applyFont="1" applyFill="1" applyBorder="1" applyAlignment="1" applyProtection="1">
      <alignment horizontal="center"/>
      <protection locked="0"/>
    </xf>
    <xf numFmtId="0" fontId="23" fillId="0" borderId="0" xfId="0" applyFont="1" applyProtection="1">
      <protection locked="0"/>
    </xf>
    <xf numFmtId="0" fontId="7" fillId="0" borderId="0" xfId="0" applyFont="1" applyAlignment="1" applyProtection="1">
      <alignment vertical="center"/>
      <protection locked="0"/>
    </xf>
    <xf numFmtId="0" fontId="7" fillId="0" borderId="0" xfId="0" applyFont="1" applyAlignment="1" applyProtection="1">
      <alignment vertical="center" wrapText="1"/>
      <protection locked="0"/>
    </xf>
    <xf numFmtId="0" fontId="7" fillId="0" borderId="1" xfId="0" applyFont="1" applyFill="1" applyBorder="1" applyAlignment="1" applyProtection="1">
      <alignment horizontal="justify" vertical="top" wrapText="1"/>
      <protection locked="0"/>
    </xf>
    <xf numFmtId="0" fontId="8" fillId="0" borderId="0" xfId="0" applyFont="1" applyProtection="1">
      <protection locked="0"/>
    </xf>
    <xf numFmtId="0" fontId="8" fillId="2" borderId="4" xfId="0" applyFont="1" applyFill="1" applyBorder="1" applyAlignment="1" applyProtection="1">
      <alignment horizontal="center"/>
      <protection locked="0"/>
    </xf>
    <xf numFmtId="0" fontId="7" fillId="0" borderId="1" xfId="0" applyFont="1" applyFill="1" applyBorder="1" applyAlignment="1">
      <alignment horizontal="justify" vertical="top" wrapText="1"/>
    </xf>
    <xf numFmtId="0" fontId="8" fillId="0" borderId="1" xfId="0" applyFont="1" applyFill="1" applyBorder="1" applyAlignment="1" applyProtection="1">
      <alignment horizontal="center"/>
      <protection locked="0"/>
    </xf>
    <xf numFmtId="0" fontId="7" fillId="0" borderId="0" xfId="0" applyFont="1" applyFill="1" applyBorder="1" applyAlignment="1">
      <alignment horizontal="justify" vertical="top" wrapText="1"/>
    </xf>
    <xf numFmtId="0" fontId="0" fillId="0" borderId="0" xfId="0" applyAlignment="1" applyProtection="1">
      <alignment vertical="top"/>
      <protection locked="0"/>
    </xf>
    <xf numFmtId="0" fontId="3" fillId="2" borderId="3" xfId="0" applyFont="1" applyFill="1" applyBorder="1" applyAlignment="1" applyProtection="1">
      <alignment horizontal="center" vertical="top"/>
      <protection locked="0"/>
    </xf>
    <xf numFmtId="0" fontId="3" fillId="0" borderId="0" xfId="0" applyFont="1" applyFill="1" applyBorder="1" applyAlignment="1" applyProtection="1">
      <alignment horizontal="left" vertical="top"/>
      <protection locked="0"/>
    </xf>
    <xf numFmtId="0" fontId="17" fillId="0" borderId="0" xfId="8" applyNumberFormat="1" applyFont="1" applyFill="1" applyBorder="1" applyAlignment="1">
      <alignment horizontal="justify" vertical="top" wrapText="1"/>
    </xf>
    <xf numFmtId="0" fontId="3" fillId="0" borderId="0" xfId="0" applyFont="1" applyFill="1" applyBorder="1" applyAlignment="1" applyProtection="1">
      <alignment horizontal="justify" vertical="top" wrapText="1"/>
      <protection locked="0"/>
    </xf>
    <xf numFmtId="0" fontId="11" fillId="2" borderId="4" xfId="0" applyFont="1" applyFill="1" applyBorder="1" applyAlignment="1" applyProtection="1">
      <alignment horizontal="left" vertical="top"/>
      <protection locked="0"/>
    </xf>
    <xf numFmtId="0" fontId="4" fillId="0" borderId="0" xfId="0" applyFont="1" applyFill="1" applyBorder="1" applyAlignment="1" applyProtection="1">
      <alignment vertical="top"/>
      <protection locked="0"/>
    </xf>
    <xf numFmtId="0" fontId="2" fillId="0" borderId="0" xfId="0" applyFont="1" applyAlignment="1" applyProtection="1">
      <alignment vertical="top"/>
      <protection locked="0"/>
    </xf>
    <xf numFmtId="0" fontId="16" fillId="0" borderId="1" xfId="0" applyFont="1" applyBorder="1" applyAlignment="1" applyProtection="1">
      <alignment vertical="top"/>
      <protection locked="0"/>
    </xf>
    <xf numFmtId="0" fontId="16" fillId="0" borderId="4" xfId="0" applyFont="1" applyBorder="1" applyAlignment="1" applyProtection="1">
      <alignment vertical="top"/>
      <protection locked="0"/>
    </xf>
    <xf numFmtId="0" fontId="16" fillId="0" borderId="0" xfId="0" applyFont="1" applyAlignment="1" applyProtection="1">
      <alignment horizontal="left" vertical="top"/>
      <protection locked="0"/>
    </xf>
    <xf numFmtId="0" fontId="16" fillId="0" borderId="0" xfId="0" applyFont="1" applyAlignment="1" applyProtection="1">
      <alignment vertical="top"/>
      <protection locked="0"/>
    </xf>
    <xf numFmtId="0" fontId="7" fillId="0" borderId="0" xfId="0" applyFont="1" applyAlignment="1" applyProtection="1">
      <alignment vertical="top"/>
      <protection locked="0"/>
    </xf>
    <xf numFmtId="0" fontId="0" fillId="0" borderId="0" xfId="0" applyAlignment="1" applyProtection="1">
      <protection locked="0"/>
    </xf>
    <xf numFmtId="4" fontId="24" fillId="0" borderId="0" xfId="0" applyNumberFormat="1" applyFont="1" applyAlignment="1" applyProtection="1">
      <alignment horizontal="center"/>
      <protection locked="0"/>
    </xf>
    <xf numFmtId="4" fontId="24" fillId="2" borderId="4" xfId="0" applyNumberFormat="1" applyFont="1" applyFill="1" applyBorder="1" applyAlignment="1" applyProtection="1">
      <alignment horizontal="center"/>
      <protection locked="0"/>
    </xf>
    <xf numFmtId="4" fontId="24" fillId="0" borderId="0" xfId="0" applyNumberFormat="1" applyFont="1" applyFill="1" applyBorder="1" applyAlignment="1" applyProtection="1">
      <alignment horizontal="center"/>
      <protection locked="0"/>
    </xf>
    <xf numFmtId="4" fontId="25" fillId="0" borderId="0" xfId="0" applyNumberFormat="1" applyFont="1" applyAlignment="1" applyProtection="1">
      <alignment horizontal="right"/>
      <protection locked="0"/>
    </xf>
    <xf numFmtId="4" fontId="17" fillId="2" borderId="3" xfId="0" applyNumberFormat="1" applyFont="1" applyFill="1" applyBorder="1" applyAlignment="1" applyProtection="1">
      <alignment horizontal="center" vertical="center"/>
      <protection locked="0"/>
    </xf>
    <xf numFmtId="4" fontId="17" fillId="0" borderId="0" xfId="0" applyNumberFormat="1" applyFont="1" applyFill="1" applyBorder="1" applyAlignment="1" applyProtection="1">
      <alignment horizontal="center" vertical="center"/>
      <protection locked="0"/>
    </xf>
    <xf numFmtId="0" fontId="4" fillId="0" borderId="1" xfId="0" applyFont="1" applyFill="1" applyBorder="1" applyAlignment="1" applyProtection="1">
      <alignment horizontal="center"/>
      <protection locked="0"/>
    </xf>
    <xf numFmtId="0" fontId="12" fillId="2" borderId="4" xfId="0" applyFont="1" applyFill="1" applyBorder="1" applyAlignment="1" applyProtection="1">
      <alignment horizontal="left" vertical="top"/>
      <protection locked="0"/>
    </xf>
    <xf numFmtId="0" fontId="8" fillId="0" borderId="0" xfId="0" applyFont="1" applyFill="1" applyBorder="1" applyAlignment="1" applyProtection="1">
      <alignment horizontal="center"/>
      <protection locked="0"/>
    </xf>
    <xf numFmtId="0" fontId="8" fillId="3" borderId="0" xfId="0" applyFont="1" applyFill="1" applyProtection="1">
      <protection locked="0"/>
    </xf>
    <xf numFmtId="0" fontId="7" fillId="0" borderId="0" xfId="0" applyFont="1" applyFill="1" applyBorder="1" applyAlignment="1" applyProtection="1">
      <alignment horizontal="justify" vertical="top" wrapText="1"/>
      <protection locked="0"/>
    </xf>
    <xf numFmtId="0" fontId="4" fillId="0" borderId="0" xfId="0" applyFont="1" applyFill="1" applyBorder="1" applyAlignment="1">
      <alignment horizontal="justify" vertical="top" wrapText="1"/>
    </xf>
    <xf numFmtId="0" fontId="0" fillId="0" borderId="4" xfId="0" applyFill="1" applyBorder="1" applyAlignment="1" applyProtection="1">
      <alignment horizontal="center"/>
      <protection locked="0"/>
    </xf>
    <xf numFmtId="0" fontId="13" fillId="0" borderId="4" xfId="0" applyFont="1" applyFill="1" applyBorder="1" applyAlignment="1" applyProtection="1">
      <alignment vertical="top"/>
      <protection locked="0"/>
    </xf>
    <xf numFmtId="4" fontId="24" fillId="0" borderId="4" xfId="0" applyNumberFormat="1" applyFont="1" applyFill="1" applyBorder="1" applyAlignment="1" applyProtection="1">
      <alignment horizontal="center"/>
      <protection locked="0"/>
    </xf>
    <xf numFmtId="0" fontId="2" fillId="0" borderId="0" xfId="0" applyFont="1" applyAlignment="1" applyProtection="1">
      <protection locked="0"/>
    </xf>
    <xf numFmtId="0" fontId="2" fillId="0" borderId="0" xfId="0" applyFont="1" applyFill="1" applyAlignment="1" applyProtection="1">
      <protection locked="0"/>
    </xf>
    <xf numFmtId="0" fontId="2" fillId="0" borderId="0" xfId="0" applyFont="1" applyFill="1" applyProtection="1">
      <protection locked="0"/>
    </xf>
    <xf numFmtId="0" fontId="2" fillId="0" borderId="0" xfId="0" applyFont="1" applyProtection="1">
      <protection locked="0"/>
    </xf>
    <xf numFmtId="4" fontId="4" fillId="0" borderId="0" xfId="0" applyNumberFormat="1" applyFont="1" applyFill="1" applyBorder="1" applyAlignment="1" applyProtection="1">
      <alignment horizontal="center"/>
      <protection locked="0"/>
    </xf>
    <xf numFmtId="0" fontId="4" fillId="0" borderId="0" xfId="0" applyFont="1" applyFill="1" applyBorder="1" applyAlignment="1">
      <alignment horizontal="justify" wrapText="1"/>
    </xf>
    <xf numFmtId="0" fontId="4" fillId="0" borderId="0" xfId="0" applyFont="1" applyFill="1" applyBorder="1" applyAlignment="1" applyProtection="1">
      <alignment horizontal="justify" vertical="top" wrapText="1"/>
      <protection locked="0"/>
    </xf>
    <xf numFmtId="4" fontId="4" fillId="0" borderId="0" xfId="0" applyNumberFormat="1" applyFont="1" applyFill="1" applyBorder="1" applyAlignment="1" applyProtection="1">
      <alignment horizontal="right"/>
      <protection locked="0"/>
    </xf>
    <xf numFmtId="0" fontId="7" fillId="0" borderId="0" xfId="0" quotePrefix="1" applyFont="1" applyFill="1" applyAlignment="1" applyProtection="1">
      <alignment wrapText="1"/>
      <protection locked="0"/>
    </xf>
    <xf numFmtId="0" fontId="8" fillId="0" borderId="0" xfId="0" applyFont="1" applyBorder="1" applyAlignment="1" applyProtection="1">
      <alignment horizontal="center"/>
      <protection locked="0"/>
    </xf>
    <xf numFmtId="4" fontId="19" fillId="0" borderId="0" xfId="0" applyNumberFormat="1" applyFont="1" applyFill="1" applyProtection="1">
      <protection locked="0"/>
    </xf>
    <xf numFmtId="0" fontId="0" fillId="2" borderId="0" xfId="0" applyFill="1" applyBorder="1" applyAlignment="1" applyProtection="1">
      <alignment horizontal="center"/>
      <protection locked="0"/>
    </xf>
    <xf numFmtId="4" fontId="24" fillId="2" borderId="0" xfId="0" applyNumberFormat="1" applyFont="1" applyFill="1" applyBorder="1" applyAlignment="1" applyProtection="1">
      <alignment horizontal="center"/>
      <protection locked="0"/>
    </xf>
    <xf numFmtId="0" fontId="8" fillId="0" borderId="0" xfId="0" applyFont="1" applyBorder="1" applyAlignment="1" applyProtection="1">
      <alignment vertical="top"/>
      <protection locked="0"/>
    </xf>
    <xf numFmtId="4" fontId="0" fillId="0" borderId="0" xfId="0" applyNumberFormat="1" applyProtection="1">
      <protection locked="0"/>
    </xf>
    <xf numFmtId="4" fontId="7" fillId="0" borderId="0" xfId="0" applyNumberFormat="1" applyFont="1" applyProtection="1">
      <protection locked="0"/>
    </xf>
    <xf numFmtId="4" fontId="17" fillId="2" borderId="5" xfId="0" applyNumberFormat="1" applyFont="1" applyFill="1" applyBorder="1" applyAlignment="1" applyProtection="1">
      <alignment horizontal="center" vertical="center"/>
      <protection locked="0"/>
    </xf>
    <xf numFmtId="4" fontId="0" fillId="0" borderId="0" xfId="0" applyNumberFormat="1" applyBorder="1" applyAlignment="1" applyProtection="1">
      <alignment vertical="center"/>
      <protection locked="0"/>
    </xf>
    <xf numFmtId="4" fontId="7" fillId="2" borderId="4" xfId="0" applyNumberFormat="1" applyFont="1" applyFill="1" applyBorder="1" applyProtection="1">
      <protection locked="0"/>
    </xf>
    <xf numFmtId="4" fontId="7" fillId="0" borderId="0" xfId="1" applyNumberFormat="1" applyFont="1" applyBorder="1" applyAlignment="1">
      <alignment horizontal="right" wrapText="1"/>
    </xf>
    <xf numFmtId="4" fontId="7" fillId="0" borderId="0" xfId="0" applyNumberFormat="1" applyFont="1" applyBorder="1" applyProtection="1">
      <protection locked="0"/>
    </xf>
    <xf numFmtId="4" fontId="19" fillId="0" borderId="0" xfId="0" applyNumberFormat="1" applyFont="1" applyProtection="1">
      <protection locked="0"/>
    </xf>
    <xf numFmtId="4" fontId="2" fillId="0" borderId="0" xfId="0" applyNumberFormat="1" applyFont="1" applyFill="1" applyAlignment="1" applyProtection="1">
      <protection locked="0"/>
    </xf>
    <xf numFmtId="4" fontId="2" fillId="0" borderId="0" xfId="0" applyNumberFormat="1" applyFont="1" applyFill="1" applyProtection="1">
      <protection locked="0"/>
    </xf>
    <xf numFmtId="4" fontId="2" fillId="0" borderId="0" xfId="0" applyNumberFormat="1" applyFont="1" applyAlignment="1" applyProtection="1">
      <alignment horizontal="center"/>
      <protection locked="0"/>
    </xf>
    <xf numFmtId="4" fontId="2" fillId="0" borderId="0" xfId="0" applyNumberFormat="1" applyFont="1" applyProtection="1">
      <protection locked="0"/>
    </xf>
    <xf numFmtId="4" fontId="2" fillId="3" borderId="0" xfId="0" applyNumberFormat="1" applyFont="1" applyFill="1" applyProtection="1">
      <protection locked="0"/>
    </xf>
    <xf numFmtId="4" fontId="7" fillId="0" borderId="0" xfId="1" applyNumberFormat="1" applyFont="1" applyFill="1" applyBorder="1" applyAlignment="1">
      <alignment horizontal="right" wrapText="1"/>
    </xf>
    <xf numFmtId="4" fontId="7" fillId="0" borderId="1" xfId="0" applyNumberFormat="1" applyFont="1" applyFill="1" applyBorder="1" applyProtection="1">
      <protection locked="0"/>
    </xf>
    <xf numFmtId="4" fontId="7" fillId="0" borderId="0" xfId="0" applyNumberFormat="1" applyFont="1" applyFill="1" applyBorder="1" applyProtection="1">
      <protection locked="0"/>
    </xf>
    <xf numFmtId="4" fontId="17" fillId="2" borderId="4" xfId="0" applyNumberFormat="1" applyFont="1" applyFill="1" applyBorder="1" applyProtection="1"/>
    <xf numFmtId="4" fontId="19" fillId="0" borderId="0" xfId="0" applyNumberFormat="1" applyFont="1" applyAlignment="1" applyProtection="1">
      <protection locked="0"/>
    </xf>
    <xf numFmtId="4" fontId="19" fillId="0" borderId="0" xfId="0" applyNumberFormat="1" applyFont="1" applyFill="1" applyAlignment="1" applyProtection="1">
      <protection locked="0"/>
    </xf>
    <xf numFmtId="4" fontId="7" fillId="2" borderId="0" xfId="0" applyNumberFormat="1" applyFont="1" applyFill="1" applyBorder="1" applyProtection="1">
      <protection locked="0"/>
    </xf>
    <xf numFmtId="4" fontId="17" fillId="2" borderId="0" xfId="0" applyNumberFormat="1" applyFont="1" applyFill="1" applyBorder="1" applyProtection="1"/>
    <xf numFmtId="4" fontId="8" fillId="0" borderId="0" xfId="0" applyNumberFormat="1" applyFont="1" applyAlignment="1" applyProtection="1">
      <alignment vertical="top"/>
      <protection locked="0"/>
    </xf>
    <xf numFmtId="4" fontId="26" fillId="0" borderId="0" xfId="0" applyNumberFormat="1" applyFont="1" applyAlignment="1" applyProtection="1">
      <protection locked="0"/>
    </xf>
    <xf numFmtId="4" fontId="7" fillId="0" borderId="4" xfId="0" applyNumberFormat="1" applyFont="1" applyFill="1" applyBorder="1" applyProtection="1">
      <protection locked="0"/>
    </xf>
    <xf numFmtId="4" fontId="17" fillId="0" borderId="4" xfId="0" applyNumberFormat="1" applyFont="1" applyFill="1" applyBorder="1" applyProtection="1"/>
    <xf numFmtId="4" fontId="8" fillId="3" borderId="0" xfId="0" applyNumberFormat="1" applyFont="1" applyFill="1" applyProtection="1">
      <protection locked="0"/>
    </xf>
    <xf numFmtId="4" fontId="0" fillId="0" borderId="0" xfId="0" applyNumberFormat="1" applyFill="1" applyProtection="1">
      <protection locked="0"/>
    </xf>
    <xf numFmtId="4" fontId="7" fillId="0" borderId="0" xfId="0" applyNumberFormat="1" applyFont="1" applyFill="1" applyProtection="1">
      <protection locked="0"/>
    </xf>
    <xf numFmtId="4" fontId="16" fillId="0" borderId="0" xfId="0" applyNumberFormat="1" applyFont="1" applyAlignment="1" applyProtection="1">
      <alignment horizontal="center"/>
      <protection locked="0"/>
    </xf>
    <xf numFmtId="4" fontId="7" fillId="0" borderId="0" xfId="0" applyNumberFormat="1" applyFont="1" applyAlignment="1" applyProtection="1">
      <alignment vertical="center"/>
      <protection locked="0"/>
    </xf>
    <xf numFmtId="4" fontId="24" fillId="0" borderId="0" xfId="0" applyNumberFormat="1" applyFont="1" applyAlignment="1" applyProtection="1">
      <alignment vertical="center"/>
      <protection locked="0"/>
    </xf>
    <xf numFmtId="4" fontId="0" fillId="3" borderId="0" xfId="0" applyNumberFormat="1" applyFill="1" applyProtection="1">
      <protection locked="0"/>
    </xf>
    <xf numFmtId="4" fontId="0" fillId="3" borderId="0" xfId="0" applyNumberFormat="1" applyFill="1" applyBorder="1" applyAlignment="1" applyProtection="1">
      <alignment vertical="center"/>
      <protection locked="0"/>
    </xf>
    <xf numFmtId="4" fontId="2" fillId="3" borderId="0" xfId="0" applyNumberFormat="1" applyFont="1" applyFill="1" applyAlignment="1" applyProtection="1">
      <protection locked="0"/>
    </xf>
    <xf numFmtId="4" fontId="26" fillId="3" borderId="0" xfId="0" applyNumberFormat="1" applyFont="1" applyFill="1" applyAlignment="1" applyProtection="1">
      <protection locked="0"/>
    </xf>
    <xf numFmtId="2" fontId="7" fillId="0" borderId="0" xfId="0" applyNumberFormat="1" applyFont="1" applyFill="1" applyBorder="1" applyProtection="1">
      <protection locked="0"/>
    </xf>
    <xf numFmtId="0" fontId="23" fillId="0" borderId="0" xfId="0" applyFont="1" applyFill="1" applyProtection="1">
      <protection locked="0"/>
    </xf>
    <xf numFmtId="0" fontId="19" fillId="0" borderId="0" xfId="0" applyFont="1" applyProtection="1">
      <protection locked="0"/>
    </xf>
    <xf numFmtId="4" fontId="19" fillId="0" borderId="0" xfId="0" applyNumberFormat="1" applyFont="1" applyBorder="1" applyAlignment="1" applyProtection="1">
      <alignment vertical="center"/>
      <protection locked="0"/>
    </xf>
    <xf numFmtId="0" fontId="13" fillId="0" borderId="0" xfId="0" applyFont="1" applyFill="1" applyBorder="1" applyAlignment="1" applyProtection="1">
      <alignment vertical="top"/>
      <protection locked="0"/>
    </xf>
    <xf numFmtId="0" fontId="27" fillId="0" borderId="0" xfId="0" applyFont="1" applyAlignment="1">
      <alignment vertical="center"/>
    </xf>
    <xf numFmtId="0" fontId="18" fillId="0" borderId="0" xfId="0" applyFont="1" applyFill="1" applyBorder="1" applyAlignment="1" applyProtection="1">
      <alignment horizontal="left" vertical="top"/>
      <protection locked="0"/>
    </xf>
    <xf numFmtId="4" fontId="0" fillId="0" borderId="0" xfId="0" applyNumberFormat="1" applyBorder="1" applyProtection="1">
      <protection locked="0"/>
    </xf>
    <xf numFmtId="49" fontId="7" fillId="0" borderId="1" xfId="0" applyNumberFormat="1" applyFont="1" applyFill="1" applyBorder="1" applyProtection="1">
      <protection locked="0"/>
    </xf>
    <xf numFmtId="0" fontId="0" fillId="0" borderId="1" xfId="0" applyBorder="1" applyAlignment="1" applyProtection="1">
      <alignment horizontal="center"/>
      <protection locked="0"/>
    </xf>
    <xf numFmtId="49" fontId="7" fillId="0" borderId="0" xfId="0" applyNumberFormat="1" applyFont="1" applyFill="1" applyBorder="1" applyProtection="1">
      <protection locked="0"/>
    </xf>
    <xf numFmtId="179" fontId="7" fillId="0" borderId="0" xfId="1" applyNumberFormat="1" applyFont="1" applyFill="1" applyBorder="1" applyAlignment="1">
      <alignment horizontal="right" wrapText="1"/>
    </xf>
    <xf numFmtId="0" fontId="8" fillId="0" borderId="1" xfId="0" applyFont="1" applyBorder="1" applyAlignment="1" applyProtection="1">
      <alignment horizontal="center"/>
      <protection locked="0"/>
    </xf>
    <xf numFmtId="49" fontId="7" fillId="0" borderId="1" xfId="0" applyNumberFormat="1" applyFont="1" applyBorder="1" applyProtection="1">
      <protection locked="0"/>
    </xf>
    <xf numFmtId="49" fontId="7" fillId="0" borderId="0" xfId="0" applyNumberFormat="1" applyFont="1" applyAlignment="1" applyProtection="1">
      <alignment horizontal="center"/>
      <protection locked="0"/>
    </xf>
    <xf numFmtId="49" fontId="7" fillId="0" borderId="0" xfId="0" applyNumberFormat="1" applyFont="1" applyFill="1" applyAlignment="1" applyProtection="1">
      <alignment horizontal="center"/>
      <protection locked="0"/>
    </xf>
    <xf numFmtId="49" fontId="7" fillId="0" borderId="0" xfId="0" applyNumberFormat="1" applyFont="1" applyFill="1" applyBorder="1" applyAlignment="1" applyProtection="1">
      <alignment horizontal="center"/>
      <protection locked="0"/>
    </xf>
    <xf numFmtId="4" fontId="0" fillId="3" borderId="0" xfId="0" applyNumberFormat="1" applyFill="1" applyProtection="1">
      <protection locked="0"/>
    </xf>
    <xf numFmtId="0" fontId="7" fillId="0" borderId="0" xfId="0" applyFont="1" applyAlignment="1" applyProtection="1">
      <alignment horizontal="center"/>
      <protection locked="0"/>
    </xf>
    <xf numFmtId="0" fontId="8" fillId="0" borderId="0" xfId="0" applyFont="1" applyAlignment="1" applyProtection="1">
      <alignment horizontal="center"/>
      <protection locked="0"/>
    </xf>
    <xf numFmtId="49" fontId="7" fillId="0" borderId="0" xfId="0" applyNumberFormat="1" applyFont="1" applyFill="1" applyProtection="1">
      <protection locked="0"/>
    </xf>
    <xf numFmtId="0" fontId="7" fillId="0" borderId="0" xfId="0" applyFont="1" applyFill="1" applyAlignment="1">
      <alignment horizontal="justify" vertical="top" wrapText="1"/>
    </xf>
    <xf numFmtId="0" fontId="7" fillId="0" borderId="0" xfId="0" applyFont="1" applyFill="1" applyBorder="1" applyAlignment="1" applyProtection="1">
      <alignment wrapText="1"/>
      <protection locked="0"/>
    </xf>
    <xf numFmtId="4" fontId="0" fillId="3" borderId="0" xfId="0" applyNumberFormat="1" applyFill="1" applyBorder="1" applyProtection="1">
      <protection locked="0"/>
    </xf>
    <xf numFmtId="0" fontId="7" fillId="0" borderId="1" xfId="0" applyFont="1" applyBorder="1" applyAlignment="1">
      <alignment horizontal="justify" vertical="top" wrapText="1"/>
    </xf>
    <xf numFmtId="4" fontId="20" fillId="3" borderId="0" xfId="0" applyNumberFormat="1" applyFont="1" applyFill="1" applyBorder="1" applyProtection="1">
      <protection locked="0"/>
    </xf>
    <xf numFmtId="4" fontId="20" fillId="0" borderId="0" xfId="0" applyNumberFormat="1" applyFont="1" applyProtection="1">
      <protection locked="0"/>
    </xf>
    <xf numFmtId="49" fontId="7" fillId="0" borderId="0" xfId="0" applyNumberFormat="1" applyFont="1" applyBorder="1" applyProtection="1">
      <protection locked="0"/>
    </xf>
    <xf numFmtId="4" fontId="8" fillId="0" borderId="0" xfId="0" applyNumberFormat="1" applyFont="1" applyProtection="1">
      <protection locked="0"/>
    </xf>
    <xf numFmtId="179" fontId="4" fillId="0" borderId="0" xfId="1" applyNumberFormat="1" applyFont="1" applyFill="1" applyBorder="1" applyAlignment="1">
      <alignment horizontal="right" wrapText="1"/>
    </xf>
    <xf numFmtId="4" fontId="24" fillId="0" borderId="1" xfId="0" applyNumberFormat="1" applyFont="1" applyFill="1" applyBorder="1" applyAlignment="1" applyProtection="1">
      <alignment horizontal="center"/>
      <protection locked="0"/>
    </xf>
    <xf numFmtId="4" fontId="24" fillId="0" borderId="0" xfId="0" applyNumberFormat="1" applyFont="1" applyFill="1" applyAlignment="1" applyProtection="1">
      <alignment horizontal="center"/>
      <protection locked="0"/>
    </xf>
    <xf numFmtId="2" fontId="7" fillId="0" borderId="1" xfId="0" applyNumberFormat="1" applyFont="1" applyFill="1" applyBorder="1" applyProtection="1">
      <protection locked="0"/>
    </xf>
    <xf numFmtId="2" fontId="7" fillId="0" borderId="0" xfId="0" applyNumberFormat="1" applyFont="1" applyFill="1" applyProtection="1">
      <protection locked="0"/>
    </xf>
    <xf numFmtId="2" fontId="7" fillId="0" borderId="0" xfId="0" applyNumberFormat="1" applyFont="1" applyFill="1" applyAlignment="1" applyProtection="1">
      <protection locked="0"/>
    </xf>
    <xf numFmtId="4" fontId="4" fillId="0" borderId="0" xfId="0" applyNumberFormat="1" applyFont="1" applyFill="1" applyBorder="1" applyProtection="1">
      <protection locked="0"/>
    </xf>
    <xf numFmtId="0" fontId="7" fillId="0" borderId="0" xfId="0" applyFont="1" applyFill="1" applyBorder="1" applyAlignment="1" applyProtection="1">
      <alignment horizontal="left" vertical="top" wrapText="1"/>
      <protection locked="0"/>
    </xf>
    <xf numFmtId="4" fontId="7" fillId="0" borderId="0" xfId="0" applyNumberFormat="1" applyFont="1" applyFill="1" applyAlignment="1" applyProtection="1">
      <alignment horizontal="left"/>
      <protection locked="0"/>
    </xf>
    <xf numFmtId="0" fontId="7" fillId="0" borderId="0" xfId="0" applyFont="1" applyFill="1" applyProtection="1">
      <protection locked="0"/>
    </xf>
    <xf numFmtId="179" fontId="7" fillId="0" borderId="1" xfId="1" applyNumberFormat="1" applyFont="1" applyFill="1" applyBorder="1" applyAlignment="1">
      <alignment horizontal="right" wrapText="1"/>
    </xf>
    <xf numFmtId="0" fontId="4" fillId="0" borderId="0" xfId="0" applyFont="1" applyAlignment="1" applyProtection="1">
      <alignment horizontal="left"/>
      <protection locked="0"/>
    </xf>
    <xf numFmtId="0" fontId="4" fillId="0" borderId="0" xfId="0" applyFont="1" applyFill="1" applyAlignment="1" applyProtection="1">
      <alignment horizontal="justify" vertical="top" wrapText="1"/>
      <protection locked="0"/>
    </xf>
    <xf numFmtId="0" fontId="11" fillId="2" borderId="1" xfId="0" applyFont="1" applyFill="1" applyBorder="1" applyAlignment="1" applyProtection="1">
      <alignment horizontal="center"/>
      <protection locked="0"/>
    </xf>
    <xf numFmtId="0" fontId="11" fillId="2" borderId="1" xfId="0" applyFont="1" applyFill="1" applyBorder="1" applyAlignment="1" applyProtection="1">
      <alignment horizontal="left" vertical="top"/>
      <protection locked="0"/>
    </xf>
    <xf numFmtId="0" fontId="0" fillId="2" borderId="1" xfId="0" applyFill="1" applyBorder="1" applyAlignment="1" applyProtection="1">
      <alignment horizontal="center"/>
      <protection locked="0"/>
    </xf>
    <xf numFmtId="4" fontId="7" fillId="2" borderId="1" xfId="0" applyNumberFormat="1" applyFont="1" applyFill="1" applyBorder="1" applyAlignment="1" applyProtection="1">
      <alignment horizontal="center"/>
      <protection locked="0"/>
    </xf>
    <xf numFmtId="4" fontId="7" fillId="2" borderId="1" xfId="0" applyNumberFormat="1" applyFont="1" applyFill="1" applyBorder="1" applyProtection="1">
      <protection locked="0"/>
    </xf>
    <xf numFmtId="0" fontId="19" fillId="3" borderId="0" xfId="0" applyFont="1" applyFill="1" applyBorder="1" applyAlignment="1" applyProtection="1">
      <alignment horizontal="center"/>
      <protection locked="0"/>
    </xf>
    <xf numFmtId="0" fontId="21" fillId="0" borderId="0" xfId="0" applyFont="1" applyFill="1" applyBorder="1" applyAlignment="1" applyProtection="1">
      <alignment horizontal="center" vertical="center"/>
      <protection locked="0"/>
    </xf>
    <xf numFmtId="0" fontId="7" fillId="0" borderId="1" xfId="0" applyFont="1" applyFill="1" applyBorder="1" applyProtection="1">
      <protection locked="0"/>
    </xf>
    <xf numFmtId="0" fontId="7" fillId="0" borderId="0" xfId="0" applyFont="1" applyFill="1" applyBorder="1" applyProtection="1">
      <protection locked="0"/>
    </xf>
    <xf numFmtId="0" fontId="4" fillId="0" borderId="0" xfId="0" applyFont="1" applyAlignment="1" applyProtection="1">
      <alignment horizontal="center"/>
      <protection locked="0"/>
    </xf>
    <xf numFmtId="0" fontId="4" fillId="0" borderId="1" xfId="0" applyFont="1" applyBorder="1" applyAlignment="1" applyProtection="1">
      <alignment horizontal="justify" vertical="top" wrapText="1"/>
      <protection locked="0"/>
    </xf>
    <xf numFmtId="0" fontId="7" fillId="0" borderId="1" xfId="0" applyFont="1" applyFill="1" applyBorder="1" applyAlignment="1" applyProtection="1">
      <alignment vertical="top"/>
      <protection locked="0"/>
    </xf>
    <xf numFmtId="4" fontId="8" fillId="0" borderId="0" xfId="0" applyNumberFormat="1" applyFont="1" applyAlignment="1" applyProtection="1">
      <alignment horizontal="center"/>
      <protection locked="0"/>
    </xf>
    <xf numFmtId="0" fontId="7" fillId="0" borderId="0" xfId="0" quotePrefix="1" applyFont="1" applyAlignment="1" applyProtection="1">
      <alignment horizontal="justify" wrapText="1"/>
      <protection locked="0"/>
    </xf>
    <xf numFmtId="4" fontId="7" fillId="0" borderId="0" xfId="0" applyNumberFormat="1" applyFont="1" applyAlignment="1" applyProtection="1">
      <alignment horizontal="center"/>
      <protection locked="0"/>
    </xf>
    <xf numFmtId="4" fontId="0" fillId="3" borderId="0" xfId="0" applyNumberFormat="1" applyFill="1" applyAlignment="1" applyProtection="1">
      <alignment horizontal="center"/>
      <protection locked="0"/>
    </xf>
    <xf numFmtId="4" fontId="0" fillId="0" borderId="0" xfId="0" applyNumberFormat="1" applyAlignment="1" applyProtection="1">
      <alignment horizontal="center"/>
      <protection locked="0"/>
    </xf>
    <xf numFmtId="0" fontId="7" fillId="0" borderId="0" xfId="0" applyFont="1" applyAlignment="1" applyProtection="1">
      <alignment horizontal="justify" wrapText="1"/>
      <protection locked="0"/>
    </xf>
    <xf numFmtId="2" fontId="7" fillId="0" borderId="0" xfId="0" applyNumberFormat="1" applyFont="1" applyFill="1" applyBorder="1" applyAlignment="1" applyProtection="1">
      <protection locked="0"/>
    </xf>
    <xf numFmtId="2" fontId="7" fillId="0" borderId="1" xfId="0" applyNumberFormat="1" applyFont="1" applyBorder="1" applyProtection="1">
      <protection locked="0"/>
    </xf>
    <xf numFmtId="0" fontId="7" fillId="0" borderId="1" xfId="0" applyFont="1" applyBorder="1" applyProtection="1">
      <protection locked="0"/>
    </xf>
    <xf numFmtId="0" fontId="11" fillId="0" borderId="0" xfId="0" applyFont="1" applyFill="1" applyBorder="1" applyAlignment="1" applyProtection="1">
      <alignment horizontal="center"/>
      <protection locked="0"/>
    </xf>
    <xf numFmtId="0" fontId="11" fillId="0" borderId="0" xfId="0" applyFont="1" applyFill="1" applyBorder="1" applyAlignment="1" applyProtection="1">
      <alignment horizontal="left" vertical="top"/>
      <protection locked="0"/>
    </xf>
    <xf numFmtId="49" fontId="7" fillId="0" borderId="0" xfId="0" applyNumberFormat="1" applyFont="1" applyBorder="1" applyAlignment="1" applyProtection="1">
      <alignment horizontal="center"/>
      <protection locked="0"/>
    </xf>
    <xf numFmtId="4" fontId="7" fillId="0" borderId="0" xfId="0" applyNumberFormat="1" applyFont="1" applyFill="1" applyBorder="1" applyAlignment="1" applyProtection="1">
      <protection locked="0"/>
    </xf>
    <xf numFmtId="4" fontId="18" fillId="3" borderId="0" xfId="0" applyNumberFormat="1" applyFont="1" applyFill="1" applyBorder="1" applyProtection="1">
      <protection locked="0"/>
    </xf>
    <xf numFmtId="4" fontId="19" fillId="0" borderId="0" xfId="0" applyNumberFormat="1" applyFont="1" applyBorder="1" applyProtection="1">
      <protection locked="0"/>
    </xf>
    <xf numFmtId="4" fontId="19" fillId="4" borderId="0" xfId="0" applyNumberFormat="1" applyFont="1" applyFill="1" applyBorder="1" applyAlignment="1" applyProtection="1">
      <alignment horizontal="center"/>
      <protection locked="0"/>
    </xf>
    <xf numFmtId="0" fontId="0" fillId="0" borderId="6" xfId="0" applyBorder="1" applyProtection="1">
      <protection locked="0"/>
    </xf>
    <xf numFmtId="0" fontId="8" fillId="0" borderId="7" xfId="0" applyFont="1" applyBorder="1" applyAlignment="1" applyProtection="1">
      <alignment horizontal="left" vertical="top"/>
      <protection locked="0"/>
    </xf>
    <xf numFmtId="0" fontId="0" fillId="0" borderId="6" xfId="0" applyBorder="1" applyAlignment="1" applyProtection="1">
      <alignment vertical="center"/>
      <protection locked="0"/>
    </xf>
    <xf numFmtId="0" fontId="8" fillId="0" borderId="7" xfId="0" applyFont="1" applyBorder="1" applyAlignment="1" applyProtection="1">
      <alignment horizontal="left" vertical="top" wrapText="1"/>
      <protection locked="0"/>
    </xf>
    <xf numFmtId="0" fontId="0" fillId="0" borderId="7" xfId="0" applyBorder="1" applyProtection="1">
      <protection locked="0"/>
    </xf>
    <xf numFmtId="2" fontId="7" fillId="0" borderId="0" xfId="0" applyNumberFormat="1" applyFont="1" applyProtection="1">
      <protection locked="0"/>
    </xf>
    <xf numFmtId="179" fontId="7" fillId="0" borderId="0" xfId="1" applyNumberFormat="1" applyFont="1" applyBorder="1" applyAlignment="1">
      <alignment horizontal="right" wrapText="1"/>
    </xf>
    <xf numFmtId="4" fontId="4" fillId="0" borderId="1" xfId="0" applyNumberFormat="1" applyFont="1" applyFill="1" applyBorder="1" applyAlignment="1" applyProtection="1">
      <alignment horizontal="center"/>
      <protection locked="0"/>
    </xf>
    <xf numFmtId="4" fontId="4" fillId="0" borderId="1" xfId="0" applyNumberFormat="1" applyFont="1" applyFill="1" applyBorder="1" applyAlignment="1" applyProtection="1">
      <alignment horizontal="right"/>
      <protection locked="0"/>
    </xf>
    <xf numFmtId="179" fontId="4" fillId="0" borderId="1" xfId="1" applyNumberFormat="1" applyFont="1" applyFill="1" applyBorder="1" applyAlignment="1">
      <alignment horizontal="right" wrapText="1"/>
    </xf>
    <xf numFmtId="0" fontId="7" fillId="0" borderId="1" xfId="0" applyFont="1" applyBorder="1" applyAlignment="1" applyProtection="1">
      <alignment horizontal="left" wrapText="1"/>
      <protection locked="0"/>
    </xf>
    <xf numFmtId="0" fontId="11" fillId="0" borderId="1" xfId="0" applyFont="1" applyFill="1" applyBorder="1" applyAlignment="1" applyProtection="1">
      <alignment horizontal="center"/>
      <protection locked="0"/>
    </xf>
    <xf numFmtId="0" fontId="7" fillId="0" borderId="0" xfId="0" applyFont="1" applyBorder="1" applyAlignment="1">
      <alignment horizontal="justify" vertical="top" wrapText="1"/>
    </xf>
    <xf numFmtId="4" fontId="7" fillId="0" borderId="0" xfId="0" applyNumberFormat="1" applyFont="1" applyFill="1" applyBorder="1" applyProtection="1"/>
    <xf numFmtId="0" fontId="7" fillId="0" borderId="0" xfId="0" applyFont="1" applyAlignment="1" applyProtection="1">
      <alignment horizontal="center" vertical="top"/>
      <protection locked="0"/>
    </xf>
    <xf numFmtId="0" fontId="4" fillId="0" borderId="1" xfId="0" applyFont="1" applyBorder="1" applyAlignment="1" applyProtection="1">
      <alignment horizontal="center"/>
      <protection locked="0"/>
    </xf>
    <xf numFmtId="4" fontId="16" fillId="0" borderId="4" xfId="0" applyNumberFormat="1" applyFont="1" applyBorder="1" applyAlignment="1" applyProtection="1">
      <alignment horizontal="right"/>
      <protection locked="0"/>
    </xf>
    <xf numFmtId="4" fontId="7" fillId="0" borderId="0" xfId="0" applyNumberFormat="1" applyFont="1" applyAlignment="1" applyProtection="1">
      <alignment vertical="top"/>
      <protection locked="0"/>
    </xf>
    <xf numFmtId="4" fontId="4" fillId="0" borderId="0" xfId="0" applyNumberFormat="1" applyFont="1" applyProtection="1">
      <protection locked="0"/>
    </xf>
    <xf numFmtId="0" fontId="19" fillId="3" borderId="0" xfId="0" applyFont="1" applyFill="1" applyProtection="1">
      <protection locked="0"/>
    </xf>
    <xf numFmtId="0" fontId="0" fillId="3" borderId="0" xfId="0" applyFill="1" applyProtection="1">
      <protection locked="0"/>
    </xf>
    <xf numFmtId="0" fontId="4" fillId="0" borderId="0" xfId="0" applyFont="1" applyAlignment="1" applyProtection="1">
      <alignment horizontal="justify" wrapText="1"/>
      <protection locked="0"/>
    </xf>
    <xf numFmtId="0" fontId="7" fillId="0" borderId="0" xfId="0" applyFont="1" applyProtection="1">
      <protection locked="0"/>
    </xf>
    <xf numFmtId="0" fontId="23" fillId="3" borderId="0" xfId="0" applyFont="1" applyFill="1" applyProtection="1">
      <protection locked="0"/>
    </xf>
    <xf numFmtId="0" fontId="2" fillId="0" borderId="0" xfId="0" applyFont="1" applyAlignment="1" applyProtection="1">
      <alignment horizontal="center"/>
      <protection locked="0"/>
    </xf>
    <xf numFmtId="4" fontId="4" fillId="0" borderId="1" xfId="0" applyNumberFormat="1" applyFont="1" applyBorder="1" applyProtection="1">
      <protection locked="0"/>
    </xf>
    <xf numFmtId="4" fontId="4" fillId="0" borderId="1" xfId="0" applyNumberFormat="1" applyFont="1" applyBorder="1"/>
    <xf numFmtId="4" fontId="17" fillId="2" borderId="4" xfId="0" applyNumberFormat="1" applyFont="1" applyFill="1" applyBorder="1"/>
    <xf numFmtId="0" fontId="12" fillId="0" borderId="4" xfId="0" applyFont="1" applyFill="1" applyBorder="1" applyAlignment="1" applyProtection="1">
      <alignment horizontal="left" vertical="top"/>
      <protection locked="0"/>
    </xf>
    <xf numFmtId="4" fontId="17" fillId="0" borderId="0" xfId="0" applyNumberFormat="1" applyFont="1"/>
    <xf numFmtId="0" fontId="7" fillId="0" borderId="0" xfId="8" applyFont="1" applyAlignment="1">
      <alignment horizontal="justify" vertical="top" wrapText="1"/>
    </xf>
    <xf numFmtId="0" fontId="4" fillId="0" borderId="0" xfId="0" applyFont="1" applyAlignment="1" applyProtection="1">
      <alignment horizontal="center" vertical="top"/>
      <protection locked="0"/>
    </xf>
    <xf numFmtId="0" fontId="4" fillId="0" borderId="0" xfId="0" applyFont="1" applyAlignment="1" applyProtection="1">
      <alignment wrapText="1"/>
      <protection locked="0"/>
    </xf>
    <xf numFmtId="4" fontId="4" fillId="0" borderId="0" xfId="1" applyNumberFormat="1" applyFont="1" applyFill="1" applyBorder="1" applyAlignment="1">
      <alignment horizontal="right" wrapText="1"/>
    </xf>
    <xf numFmtId="0" fontId="4" fillId="0" borderId="0" xfId="0" applyFont="1" applyAlignment="1" applyProtection="1">
      <alignment horizontal="justify" vertical="top" wrapText="1"/>
      <protection locked="0"/>
    </xf>
    <xf numFmtId="4" fontId="4" fillId="0" borderId="0" xfId="0" applyNumberFormat="1" applyFont="1"/>
    <xf numFmtId="0" fontId="2" fillId="0" borderId="1" xfId="0" applyFont="1" applyBorder="1" applyAlignment="1" applyProtection="1">
      <alignment horizontal="center"/>
      <protection locked="0"/>
    </xf>
    <xf numFmtId="2" fontId="4" fillId="0" borderId="0" xfId="0" applyNumberFormat="1" applyFont="1" applyProtection="1">
      <protection locked="0"/>
    </xf>
    <xf numFmtId="179" fontId="4" fillId="0" borderId="0" xfId="1" applyNumberFormat="1" applyFont="1" applyBorder="1" applyAlignment="1">
      <alignment horizontal="right" wrapText="1"/>
    </xf>
    <xf numFmtId="2" fontId="4" fillId="0" borderId="1" xfId="0" applyNumberFormat="1" applyFont="1" applyBorder="1" applyProtection="1">
      <protection locked="0"/>
    </xf>
    <xf numFmtId="0" fontId="4" fillId="0" borderId="0" xfId="0" applyFont="1" applyAlignment="1">
      <alignment horizontal="left" wrapText="1"/>
    </xf>
    <xf numFmtId="0" fontId="4" fillId="0" borderId="1" xfId="0" applyFont="1" applyBorder="1" applyProtection="1">
      <protection locked="0"/>
    </xf>
    <xf numFmtId="0" fontId="4" fillId="0" borderId="1" xfId="8" applyFont="1" applyBorder="1" applyAlignment="1">
      <alignment horizontal="justify" vertical="top" wrapText="1"/>
    </xf>
    <xf numFmtId="2" fontId="4" fillId="0" borderId="1" xfId="0" applyNumberFormat="1" applyFont="1" applyBorder="1" applyAlignment="1" applyProtection="1">
      <alignment horizontal="center"/>
      <protection locked="0"/>
    </xf>
    <xf numFmtId="0" fontId="8" fillId="0" borderId="0" xfId="0" applyFont="1" applyAlignment="1">
      <alignment horizontal="right" vertical="top"/>
    </xf>
    <xf numFmtId="0" fontId="8" fillId="0" borderId="0" xfId="0" applyFont="1" applyAlignment="1">
      <alignment horizontal="right"/>
    </xf>
    <xf numFmtId="4" fontId="8" fillId="0" borderId="0" xfId="0" applyNumberFormat="1" applyFont="1" applyAlignment="1">
      <alignment horizontal="right"/>
    </xf>
    <xf numFmtId="4" fontId="0" fillId="0" borderId="0" xfId="0" applyNumberFormat="1"/>
    <xf numFmtId="0" fontId="4" fillId="0" borderId="0" xfId="8" applyFont="1" applyBorder="1" applyAlignment="1">
      <alignment horizontal="justify" vertical="top" wrapText="1"/>
    </xf>
    <xf numFmtId="0" fontId="4" fillId="0" borderId="0" xfId="0" applyFont="1" applyFill="1" applyAlignment="1" applyProtection="1">
      <alignment horizontal="left" wrapText="1"/>
      <protection locked="0"/>
    </xf>
    <xf numFmtId="0" fontId="4" fillId="0" borderId="1" xfId="0" applyFont="1" applyFill="1" applyBorder="1" applyAlignment="1" applyProtection="1">
      <alignment horizontal="justify" vertical="top" wrapText="1"/>
      <protection locked="0"/>
    </xf>
    <xf numFmtId="0" fontId="7" fillId="0" borderId="1" xfId="0" applyFont="1" applyFill="1" applyBorder="1" applyAlignment="1" applyProtection="1">
      <alignment horizontal="left" vertical="top" wrapText="1"/>
      <protection locked="0"/>
    </xf>
    <xf numFmtId="0" fontId="4" fillId="0" borderId="0" xfId="0" quotePrefix="1" applyFont="1" applyAlignment="1" applyProtection="1">
      <alignment horizontal="center"/>
      <protection locked="0"/>
    </xf>
    <xf numFmtId="4" fontId="4" fillId="0" borderId="0" xfId="0" applyNumberFormat="1" applyFont="1" applyFill="1" applyAlignment="1" applyProtection="1">
      <alignment horizontal="center"/>
      <protection locked="0"/>
    </xf>
    <xf numFmtId="2" fontId="4" fillId="0" borderId="0" xfId="0" applyNumberFormat="1" applyFont="1" applyFill="1" applyProtection="1">
      <protection locked="0"/>
    </xf>
    <xf numFmtId="0" fontId="4" fillId="0" borderId="1" xfId="0" applyFont="1" applyFill="1" applyBorder="1" applyAlignment="1">
      <alignment horizontal="justify" wrapText="1"/>
    </xf>
    <xf numFmtId="0" fontId="7" fillId="0" borderId="0" xfId="0" applyFont="1" applyAlignment="1" applyProtection="1">
      <alignment horizontal="left" vertical="top" wrapText="1"/>
      <protection locked="0"/>
    </xf>
    <xf numFmtId="0" fontId="7" fillId="0" borderId="1" xfId="0" applyFont="1" applyBorder="1" applyAlignment="1" applyProtection="1">
      <alignment horizontal="center" vertical="top"/>
      <protection locked="0"/>
    </xf>
    <xf numFmtId="0" fontId="7" fillId="0" borderId="1" xfId="0" applyFont="1" applyBorder="1" applyAlignment="1" applyProtection="1">
      <alignment vertical="top"/>
      <protection locked="0"/>
    </xf>
    <xf numFmtId="4" fontId="28" fillId="0" borderId="0" xfId="0" applyNumberFormat="1" applyFont="1" applyProtection="1">
      <protection locked="0"/>
    </xf>
    <xf numFmtId="4" fontId="7" fillId="0" borderId="0" xfId="0" applyNumberFormat="1" applyFont="1"/>
    <xf numFmtId="0" fontId="4" fillId="0" borderId="0" xfId="0" applyFont="1" applyAlignment="1">
      <alignment horizontal="justify" vertical="top" wrapText="1"/>
    </xf>
    <xf numFmtId="4" fontId="29" fillId="0" borderId="0" xfId="0" applyNumberFormat="1" applyFont="1"/>
    <xf numFmtId="0" fontId="7" fillId="0" borderId="1" xfId="0" applyFont="1" applyBorder="1" applyAlignment="1">
      <alignment horizontal="justify"/>
    </xf>
    <xf numFmtId="4" fontId="28" fillId="0" borderId="1" xfId="0" applyNumberFormat="1" applyFont="1" applyBorder="1" applyProtection="1">
      <protection locked="0"/>
    </xf>
    <xf numFmtId="4" fontId="29" fillId="0" borderId="1" xfId="0" applyNumberFormat="1" applyFont="1" applyBorder="1"/>
    <xf numFmtId="0" fontId="7" fillId="0" borderId="0" xfId="0" applyFont="1" applyAlignment="1">
      <alignment horizontal="justify"/>
    </xf>
    <xf numFmtId="0" fontId="7" fillId="0" borderId="0" xfId="0" applyFont="1" applyAlignment="1">
      <alignment horizontal="justify" vertical="top" wrapText="1"/>
    </xf>
    <xf numFmtId="0" fontId="30" fillId="0" borderId="1" xfId="0" applyFont="1" applyBorder="1" applyAlignment="1" applyProtection="1">
      <alignment horizontal="center"/>
      <protection locked="0"/>
    </xf>
    <xf numFmtId="0" fontId="31" fillId="0" borderId="1" xfId="0" applyFont="1" applyBorder="1" applyAlignment="1" applyProtection="1">
      <alignment horizontal="center"/>
      <protection locked="0"/>
    </xf>
    <xf numFmtId="4" fontId="32" fillId="0" borderId="1" xfId="0" applyNumberFormat="1" applyFont="1" applyBorder="1"/>
    <xf numFmtId="0" fontId="33" fillId="3" borderId="0" xfId="0" applyFont="1" applyFill="1" applyProtection="1">
      <protection locked="0"/>
    </xf>
    <xf numFmtId="0" fontId="31" fillId="3" borderId="0" xfId="0" applyFont="1" applyFill="1" applyProtection="1">
      <protection locked="0"/>
    </xf>
    <xf numFmtId="4" fontId="7" fillId="0" borderId="1" xfId="0" applyNumberFormat="1" applyFont="1" applyBorder="1"/>
    <xf numFmtId="0" fontId="7" fillId="0" borderId="0" xfId="0" applyFont="1" applyBorder="1" applyAlignment="1">
      <alignment horizontal="justify"/>
    </xf>
    <xf numFmtId="4" fontId="28" fillId="0" borderId="0" xfId="0" applyNumberFormat="1" applyFont="1" applyBorder="1" applyProtection="1">
      <protection locked="0"/>
    </xf>
    <xf numFmtId="4" fontId="7" fillId="0" borderId="0" xfId="0" applyNumberFormat="1" applyFont="1" applyBorder="1"/>
    <xf numFmtId="0" fontId="7" fillId="0" borderId="0" xfId="0" applyFont="1" applyBorder="1" applyAlignment="1" applyProtection="1">
      <alignment horizontal="center" vertical="top"/>
      <protection locked="0"/>
    </xf>
    <xf numFmtId="0" fontId="7" fillId="0" borderId="0" xfId="0" applyFont="1" applyBorder="1" applyAlignment="1" applyProtection="1">
      <alignment vertical="top"/>
      <protection locked="0"/>
    </xf>
    <xf numFmtId="2" fontId="7" fillId="0" borderId="0" xfId="0" applyNumberFormat="1" applyFont="1" applyBorder="1" applyProtection="1">
      <protection locked="0"/>
    </xf>
    <xf numFmtId="0" fontId="4" fillId="0" borderId="0" xfId="0" quotePrefix="1" applyFont="1" applyFill="1" applyAlignment="1">
      <alignment horizontal="justify" vertical="top" wrapText="1"/>
    </xf>
    <xf numFmtId="4" fontId="8" fillId="0" borderId="0" xfId="0" applyNumberFormat="1" applyFont="1" applyFill="1" applyAlignment="1">
      <alignment horizontal="right"/>
    </xf>
    <xf numFmtId="4" fontId="30" fillId="0" borderId="1" xfId="0" applyNumberFormat="1" applyFont="1" applyFill="1" applyBorder="1" applyAlignment="1" applyProtection="1">
      <alignment horizontal="center"/>
      <protection locked="0"/>
    </xf>
    <xf numFmtId="0" fontId="7" fillId="0" borderId="0" xfId="0" applyFont="1" applyAlignment="1">
      <alignment horizontal="left" wrapText="1"/>
    </xf>
    <xf numFmtId="4" fontId="16" fillId="0" borderId="4" xfId="0" applyNumberFormat="1" applyFont="1" applyBorder="1" applyAlignment="1" applyProtection="1">
      <alignment horizontal="right"/>
      <protection locked="0"/>
    </xf>
    <xf numFmtId="4" fontId="16" fillId="0" borderId="8" xfId="0" applyNumberFormat="1" applyFont="1" applyBorder="1" applyAlignment="1" applyProtection="1">
      <alignment horizontal="right"/>
      <protection locked="0"/>
    </xf>
    <xf numFmtId="4" fontId="16" fillId="0" borderId="9" xfId="0" applyNumberFormat="1" applyFont="1" applyBorder="1" applyAlignment="1" applyProtection="1">
      <alignment horizontal="right"/>
      <protection locked="0"/>
    </xf>
    <xf numFmtId="0" fontId="16" fillId="0" borderId="8" xfId="0" applyFont="1" applyBorder="1" applyAlignment="1" applyProtection="1">
      <alignment horizontal="left"/>
      <protection locked="0"/>
    </xf>
    <xf numFmtId="0" fontId="16" fillId="0" borderId="9" xfId="0" applyFont="1" applyBorder="1" applyAlignment="1" applyProtection="1">
      <alignment horizontal="left"/>
      <protection locked="0"/>
    </xf>
    <xf numFmtId="0" fontId="16" fillId="0" borderId="10" xfId="0" applyFont="1" applyBorder="1" applyAlignment="1" applyProtection="1">
      <alignment horizontal="left"/>
      <protection locked="0"/>
    </xf>
    <xf numFmtId="0" fontId="16" fillId="0" borderId="0" xfId="0" applyFont="1" applyAlignment="1" applyProtection="1">
      <alignment horizontal="center"/>
      <protection locked="0"/>
    </xf>
    <xf numFmtId="4" fontId="16" fillId="0" borderId="1" xfId="0" applyNumberFormat="1" applyFont="1" applyBorder="1" applyAlignment="1" applyProtection="1">
      <alignment horizontal="right"/>
      <protection locked="0"/>
    </xf>
    <xf numFmtId="0" fontId="7" fillId="0" borderId="0" xfId="0" applyFont="1" applyAlignment="1" applyProtection="1">
      <alignment horizontal="center" vertical="center"/>
      <protection locked="0"/>
    </xf>
    <xf numFmtId="0" fontId="4" fillId="0" borderId="0" xfId="0" applyFont="1" applyFill="1" applyBorder="1" applyAlignment="1" applyProtection="1">
      <alignment horizontal="center" vertical="center" wrapText="1"/>
      <protection locked="0"/>
    </xf>
    <xf numFmtId="0" fontId="4" fillId="0" borderId="0" xfId="0" applyFont="1" applyAlignment="1" applyProtection="1">
      <alignment horizontal="left"/>
      <protection locked="0"/>
    </xf>
    <xf numFmtId="0" fontId="10" fillId="0" borderId="0" xfId="0" applyFont="1" applyAlignment="1" applyProtection="1">
      <alignment horizontal="center"/>
      <protection locked="0"/>
    </xf>
    <xf numFmtId="0" fontId="8" fillId="0" borderId="7" xfId="0" applyFont="1" applyBorder="1" applyAlignment="1">
      <alignment horizontal="left"/>
    </xf>
    <xf numFmtId="0" fontId="0" fillId="0" borderId="7" xfId="0" applyBorder="1" applyAlignment="1">
      <alignment horizontal="left"/>
    </xf>
    <xf numFmtId="0" fontId="8" fillId="0" borderId="7" xfId="0" applyFont="1" applyBorder="1" applyAlignment="1">
      <alignment horizontal="left" vertical="center"/>
    </xf>
    <xf numFmtId="0" fontId="11" fillId="2" borderId="0" xfId="0" applyFont="1" applyFill="1" applyBorder="1" applyAlignment="1" applyProtection="1">
      <alignment vertical="top"/>
      <protection locked="0"/>
    </xf>
    <xf numFmtId="0" fontId="11" fillId="2" borderId="4" xfId="0" applyFont="1" applyFill="1" applyBorder="1" applyAlignment="1" applyProtection="1">
      <alignment vertical="top"/>
      <protection locked="0"/>
    </xf>
  </cellXfs>
  <cellStyles count="10">
    <cellStyle name="Comma 2" xfId="2" xr:uid="{496E14AE-F49E-4011-9492-B8FC2B226BB1}"/>
    <cellStyle name="Comma 2 2" xfId="3" xr:uid="{DE7158E4-55A7-41EC-A709-DD13037075EB}"/>
    <cellStyle name="Comma 3" xfId="4" xr:uid="{1DBDC7BF-87EF-4036-A4DC-12E50976BA51}"/>
    <cellStyle name="Comma 4" xfId="5" xr:uid="{720163C8-B2BE-45AA-8E5B-DB083F9F3E93}"/>
    <cellStyle name="Comma 5" xfId="6" xr:uid="{4B52691C-46A3-4B26-850E-46991E7BF305}"/>
    <cellStyle name="Normal 2" xfId="7" xr:uid="{359F19FA-973D-4A24-A87E-8213DE1E5E5E}"/>
    <cellStyle name="Normal_TROSKOVNIK_karlovacka_10_5_HC_Bc" xfId="8" xr:uid="{7D71468A-16E8-4357-91AE-8B327544BE98}"/>
    <cellStyle name="Normalno" xfId="0" builtinId="0"/>
    <cellStyle name="Obično 2" xfId="9" xr:uid="{55F44F6B-D93F-43DD-8894-571A96923371}"/>
    <cellStyle name="Zarez"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66D5EB-C6F4-4E27-B1B7-E40340C91482}">
  <sheetPr>
    <pageSetUpPr fitToPage="1"/>
  </sheetPr>
  <dimension ref="A1:W166"/>
  <sheetViews>
    <sheetView tabSelected="1" view="pageBreakPreview" zoomScaleNormal="100" zoomScaleSheetLayoutView="100" workbookViewId="0">
      <pane ySplit="5" topLeftCell="A135" activePane="bottomLeft" state="frozen"/>
      <selection pane="bottomLeft" activeCell="I133" sqref="I133"/>
    </sheetView>
  </sheetViews>
  <sheetFormatPr defaultRowHeight="14.25" x14ac:dyDescent="0.2"/>
  <cols>
    <col min="1" max="1" width="14.7109375" style="3" bestFit="1" customWidth="1"/>
    <col min="2" max="2" width="77.140625" style="49" customWidth="1"/>
    <col min="3" max="3" width="9.140625" style="3"/>
    <col min="4" max="4" width="9.85546875" style="63" bestFit="1" customWidth="1"/>
    <col min="5" max="5" width="11.7109375" style="93" customWidth="1"/>
    <col min="6" max="6" width="16.85546875" style="93" bestFit="1" customWidth="1"/>
    <col min="7" max="7" width="12.140625" style="99" bestFit="1" customWidth="1"/>
    <col min="8" max="8" width="6.5703125" style="92" bestFit="1" customWidth="1"/>
    <col min="9" max="9" width="8.42578125" style="92" bestFit="1" customWidth="1"/>
    <col min="10" max="10" width="8.140625" style="92" bestFit="1" customWidth="1"/>
    <col min="11" max="11" width="5.5703125" style="123" bestFit="1" customWidth="1"/>
    <col min="12" max="12" width="5.5703125" style="92" bestFit="1" customWidth="1"/>
    <col min="13" max="16" width="6" style="1" bestFit="1" customWidth="1"/>
    <col min="17" max="17" width="6.28515625" style="1" customWidth="1"/>
    <col min="18" max="18" width="5.28515625" style="1" customWidth="1"/>
    <col min="19" max="19" width="7" style="1" customWidth="1"/>
    <col min="20" max="20" width="6" style="1" customWidth="1"/>
    <col min="21" max="21" width="8.28515625" style="1" customWidth="1"/>
    <col min="22" max="22" width="5.7109375" style="1" customWidth="1"/>
    <col min="23" max="23" width="7.42578125" style="1" customWidth="1"/>
    <col min="24" max="24" width="6.28515625" style="1" customWidth="1"/>
    <col min="25" max="25" width="7.140625" style="1" customWidth="1"/>
    <col min="26" max="26" width="3" style="1" bestFit="1" customWidth="1"/>
    <col min="27" max="16384" width="9.140625" style="1"/>
  </cols>
  <sheetData>
    <row r="1" spans="1:17" ht="12.75" x14ac:dyDescent="0.2">
      <c r="A1" s="197" t="s">
        <v>5</v>
      </c>
      <c r="B1" s="198" t="s">
        <v>60</v>
      </c>
      <c r="C1" s="293" t="s">
        <v>43</v>
      </c>
      <c r="D1" s="294"/>
      <c r="E1" s="294"/>
      <c r="F1" s="294"/>
      <c r="K1" s="144"/>
    </row>
    <row r="2" spans="1:17" ht="12.75" x14ac:dyDescent="0.2">
      <c r="A2" s="199" t="s">
        <v>21</v>
      </c>
      <c r="B2" s="200" t="s">
        <v>153</v>
      </c>
      <c r="C2" s="295" t="s">
        <v>80</v>
      </c>
      <c r="D2" s="295"/>
      <c r="E2" s="295"/>
      <c r="F2" s="295"/>
      <c r="K2" s="144"/>
    </row>
    <row r="3" spans="1:17" ht="12.75" x14ac:dyDescent="0.2">
      <c r="A3" s="197" t="s">
        <v>51</v>
      </c>
      <c r="B3" s="201" t="s">
        <v>98</v>
      </c>
      <c r="C3" s="293"/>
      <c r="D3" s="293"/>
      <c r="E3" s="293"/>
      <c r="F3" s="293"/>
      <c r="K3" s="144"/>
    </row>
    <row r="4" spans="1:17" ht="15" thickBot="1" x14ac:dyDescent="0.25"/>
    <row r="5" spans="1:17" s="4" customFormat="1" ht="15" customHeight="1" thickBot="1" x14ac:dyDescent="0.25">
      <c r="A5" s="24" t="s">
        <v>12</v>
      </c>
      <c r="B5" s="50" t="s">
        <v>6</v>
      </c>
      <c r="C5" s="25" t="s">
        <v>7</v>
      </c>
      <c r="D5" s="67" t="s">
        <v>9</v>
      </c>
      <c r="E5" s="67" t="s">
        <v>4</v>
      </c>
      <c r="F5" s="94" t="s">
        <v>8</v>
      </c>
      <c r="G5" s="130"/>
      <c r="H5" s="95"/>
      <c r="I5" s="95"/>
      <c r="J5" s="95"/>
      <c r="K5" s="124"/>
      <c r="L5" s="95"/>
      <c r="M5" s="9"/>
      <c r="N5" s="9"/>
      <c r="O5" s="9"/>
      <c r="P5" s="9"/>
      <c r="Q5" s="9"/>
    </row>
    <row r="6" spans="1:17" s="4" customFormat="1" ht="15" customHeight="1" x14ac:dyDescent="0.2">
      <c r="A6" s="32"/>
      <c r="B6" s="51"/>
      <c r="C6" s="32"/>
      <c r="D6" s="68"/>
      <c r="E6" s="68"/>
      <c r="F6" s="68"/>
      <c r="G6" s="130"/>
      <c r="H6" s="95"/>
      <c r="I6" s="95"/>
      <c r="J6" s="95"/>
      <c r="K6" s="124"/>
      <c r="L6" s="95"/>
      <c r="M6" s="9"/>
      <c r="N6" s="9"/>
      <c r="O6" s="9"/>
      <c r="P6" s="9"/>
      <c r="Q6" s="9"/>
    </row>
    <row r="7" spans="1:17" s="4" customFormat="1" ht="15" customHeight="1" x14ac:dyDescent="0.2">
      <c r="A7" s="32"/>
      <c r="B7" s="51" t="s">
        <v>15</v>
      </c>
      <c r="C7" s="32"/>
      <c r="D7" s="68"/>
      <c r="E7" s="68"/>
      <c r="F7" s="68"/>
      <c r="G7" s="130"/>
      <c r="H7" s="95"/>
      <c r="I7" s="95"/>
      <c r="J7" s="95"/>
      <c r="K7" s="124"/>
      <c r="L7" s="95"/>
      <c r="M7" s="9"/>
      <c r="N7" s="9"/>
      <c r="O7" s="9"/>
      <c r="P7" s="9"/>
      <c r="Q7" s="9"/>
    </row>
    <row r="8" spans="1:17" s="4" customFormat="1" ht="45" x14ac:dyDescent="0.2">
      <c r="A8" s="32"/>
      <c r="B8" s="52" t="s">
        <v>16</v>
      </c>
      <c r="C8" s="32"/>
      <c r="D8" s="68"/>
      <c r="E8" s="68"/>
      <c r="F8" s="68"/>
      <c r="G8" s="130"/>
      <c r="H8" s="95"/>
      <c r="I8" s="95"/>
      <c r="J8" s="95"/>
      <c r="K8" s="124"/>
      <c r="L8" s="95"/>
      <c r="M8" s="9"/>
      <c r="N8" s="9"/>
      <c r="O8" s="9"/>
      <c r="P8" s="9"/>
      <c r="Q8" s="9"/>
    </row>
    <row r="9" spans="1:17" s="4" customFormat="1" ht="30" x14ac:dyDescent="0.2">
      <c r="A9" s="32"/>
      <c r="B9" s="53" t="s">
        <v>22</v>
      </c>
      <c r="C9" s="32"/>
      <c r="D9" s="68"/>
      <c r="E9" s="68"/>
      <c r="F9" s="68"/>
      <c r="G9" s="130"/>
      <c r="H9" s="95"/>
      <c r="I9" s="95"/>
      <c r="J9" s="95"/>
      <c r="K9" s="124"/>
      <c r="L9" s="95"/>
      <c r="M9" s="9"/>
      <c r="N9" s="9"/>
      <c r="O9" s="9"/>
      <c r="P9" s="9"/>
      <c r="Q9" s="9"/>
    </row>
    <row r="10" spans="1:17" s="4" customFormat="1" ht="60" customHeight="1" x14ac:dyDescent="0.2">
      <c r="A10" s="32"/>
      <c r="B10" s="53" t="s">
        <v>18</v>
      </c>
      <c r="C10" s="32"/>
      <c r="D10" s="68"/>
      <c r="E10" s="68"/>
      <c r="F10" s="68"/>
      <c r="G10" s="130"/>
      <c r="H10" s="95"/>
      <c r="I10" s="95"/>
      <c r="J10" s="95"/>
      <c r="K10" s="124"/>
      <c r="L10" s="95"/>
      <c r="M10" s="9"/>
      <c r="N10" s="9"/>
      <c r="O10" s="9"/>
      <c r="P10" s="9"/>
      <c r="Q10" s="9"/>
    </row>
    <row r="11" spans="1:17" s="4" customFormat="1" ht="19.5" x14ac:dyDescent="0.2">
      <c r="A11" s="175"/>
      <c r="B11" s="175"/>
      <c r="C11" s="175"/>
      <c r="D11" s="175"/>
      <c r="E11" s="175"/>
      <c r="F11" s="175"/>
      <c r="G11" s="130"/>
      <c r="H11" s="95"/>
      <c r="I11" s="95"/>
      <c r="J11" s="95"/>
      <c r="K11" s="124"/>
      <c r="L11" s="95"/>
      <c r="M11" s="9"/>
      <c r="N11" s="9"/>
      <c r="O11" s="9"/>
      <c r="P11" s="9"/>
      <c r="Q11" s="9"/>
    </row>
    <row r="12" spans="1:17" ht="18" x14ac:dyDescent="0.25">
      <c r="A12" s="169" t="s">
        <v>10</v>
      </c>
      <c r="B12" s="170" t="s">
        <v>154</v>
      </c>
      <c r="C12" s="171"/>
      <c r="D12" s="172"/>
      <c r="E12" s="173"/>
      <c r="F12" s="173"/>
    </row>
    <row r="13" spans="1:17" ht="18" x14ac:dyDescent="0.25">
      <c r="A13" s="190"/>
      <c r="B13" s="191"/>
      <c r="C13" s="8"/>
      <c r="D13" s="20"/>
      <c r="E13" s="107"/>
      <c r="F13" s="107"/>
      <c r="K13" s="144"/>
    </row>
    <row r="14" spans="1:17" ht="16.5" x14ac:dyDescent="0.2">
      <c r="A14" s="145" t="s">
        <v>19</v>
      </c>
      <c r="B14" s="167" t="s">
        <v>55</v>
      </c>
      <c r="C14" s="178" t="s">
        <v>0</v>
      </c>
      <c r="D14" s="19">
        <v>240</v>
      </c>
      <c r="E14" s="160"/>
      <c r="F14" s="138">
        <f>D14*E14</f>
        <v>0</v>
      </c>
      <c r="G14" s="1"/>
      <c r="H14" s="1"/>
      <c r="I14" s="1"/>
      <c r="J14" s="1"/>
      <c r="K14" s="1"/>
      <c r="L14" s="1"/>
    </row>
    <row r="15" spans="1:17" ht="72.599999999999994" customHeight="1" x14ac:dyDescent="0.2">
      <c r="A15" s="136"/>
      <c r="B15" s="179" t="s">
        <v>56</v>
      </c>
      <c r="C15" s="136"/>
      <c r="D15" s="157"/>
      <c r="E15" s="188"/>
      <c r="F15" s="189"/>
      <c r="G15" s="1"/>
      <c r="H15" s="1"/>
      <c r="I15" s="1"/>
      <c r="J15" s="1"/>
      <c r="K15" s="1"/>
      <c r="L15" s="1"/>
    </row>
    <row r="16" spans="1:17" x14ac:dyDescent="0.2">
      <c r="A16" s="63"/>
      <c r="B16" s="63"/>
      <c r="C16" s="63"/>
      <c r="D16" s="158"/>
      <c r="E16" s="158"/>
      <c r="F16" s="158"/>
    </row>
    <row r="17" spans="1:12" s="62" customFormat="1" x14ac:dyDescent="0.2">
      <c r="A17" s="11" t="s">
        <v>35</v>
      </c>
      <c r="B17" s="36" t="s">
        <v>38</v>
      </c>
      <c r="C17" s="146"/>
      <c r="D17" s="158"/>
      <c r="E17" s="161"/>
      <c r="F17" s="18"/>
    </row>
    <row r="18" spans="1:12" ht="119.45" customHeight="1" x14ac:dyDescent="0.2">
      <c r="A18" s="11"/>
      <c r="B18" s="148" t="s">
        <v>39</v>
      </c>
      <c r="C18" s="146"/>
      <c r="D18" s="158"/>
      <c r="E18" s="160"/>
      <c r="F18" s="165"/>
      <c r="G18" s="62"/>
      <c r="H18" s="146"/>
      <c r="I18" s="146"/>
      <c r="J18" s="1"/>
      <c r="K18" s="1"/>
      <c r="L18" s="1"/>
    </row>
    <row r="19" spans="1:12" ht="16.5" x14ac:dyDescent="0.2">
      <c r="A19" s="33" t="s">
        <v>36</v>
      </c>
      <c r="B19" s="180" t="s">
        <v>40</v>
      </c>
      <c r="C19" s="33" t="s">
        <v>17</v>
      </c>
      <c r="D19" s="34">
        <v>370</v>
      </c>
      <c r="E19" s="159"/>
      <c r="F19" s="166">
        <f>D19*E19</f>
        <v>0</v>
      </c>
      <c r="G19" s="174"/>
      <c r="H19" s="87"/>
      <c r="I19" s="6"/>
      <c r="J19" s="6"/>
      <c r="K19" s="1"/>
      <c r="L19" s="1"/>
    </row>
    <row r="20" spans="1:12" x14ac:dyDescent="0.2">
      <c r="B20" s="84"/>
      <c r="C20" s="6"/>
      <c r="D20" s="65"/>
      <c r="E20" s="127"/>
      <c r="F20" s="177"/>
    </row>
    <row r="21" spans="1:12" s="79" customFormat="1" x14ac:dyDescent="0.2">
      <c r="A21" s="5" t="s">
        <v>53</v>
      </c>
      <c r="B21" s="15" t="s">
        <v>24</v>
      </c>
      <c r="C21" s="78"/>
      <c r="D21" s="100"/>
      <c r="E21" s="100"/>
      <c r="F21" s="100"/>
      <c r="G21" s="110"/>
      <c r="H21" s="100"/>
      <c r="I21" s="100"/>
      <c r="J21" s="100"/>
      <c r="K21" s="125"/>
      <c r="L21" s="100"/>
    </row>
    <row r="22" spans="1:12" s="80" customFormat="1" ht="114" customHeight="1" x14ac:dyDescent="0.2">
      <c r="A22" s="14"/>
      <c r="B22" s="74" t="s">
        <v>42</v>
      </c>
      <c r="C22" s="35"/>
      <c r="D22" s="82"/>
      <c r="E22" s="162"/>
      <c r="F22" s="162"/>
      <c r="G22" s="88"/>
      <c r="I22" s="101"/>
      <c r="J22" s="101"/>
      <c r="K22" s="104"/>
      <c r="L22" s="101"/>
    </row>
    <row r="23" spans="1:12" s="81" customFormat="1" ht="16.5" x14ac:dyDescent="0.2">
      <c r="A23" s="14" t="s">
        <v>58</v>
      </c>
      <c r="B23" s="83" t="s">
        <v>61</v>
      </c>
      <c r="C23" s="14" t="s">
        <v>2</v>
      </c>
      <c r="D23" s="82">
        <v>130</v>
      </c>
      <c r="E23" s="85"/>
      <c r="F23" s="156">
        <f>D23*E23</f>
        <v>0</v>
      </c>
      <c r="G23" s="101"/>
      <c r="H23" s="102"/>
      <c r="I23" s="104"/>
      <c r="J23" s="103"/>
      <c r="K23" s="104"/>
      <c r="L23" s="103"/>
    </row>
    <row r="24" spans="1:12" s="81" customFormat="1" ht="16.5" x14ac:dyDescent="0.2">
      <c r="A24" s="69" t="s">
        <v>115</v>
      </c>
      <c r="B24" s="252" t="s">
        <v>118</v>
      </c>
      <c r="C24" s="13" t="s">
        <v>64</v>
      </c>
      <c r="D24" s="204">
        <v>37</v>
      </c>
      <c r="E24" s="205"/>
      <c r="F24" s="206">
        <f>D24*E24</f>
        <v>0</v>
      </c>
      <c r="G24" s="101"/>
      <c r="H24" s="102"/>
      <c r="I24" s="104"/>
      <c r="J24" s="103"/>
      <c r="K24" s="104"/>
      <c r="L24" s="103"/>
    </row>
    <row r="25" spans="1:12" s="81" customFormat="1" x14ac:dyDescent="0.2">
      <c r="A25" s="14"/>
      <c r="B25" s="83"/>
      <c r="C25" s="14"/>
      <c r="D25" s="82"/>
      <c r="E25" s="85"/>
      <c r="F25" s="156"/>
      <c r="G25" s="101"/>
      <c r="H25" s="102"/>
      <c r="I25" s="104"/>
      <c r="J25" s="103"/>
      <c r="K25" s="104"/>
      <c r="L25" s="103"/>
    </row>
    <row r="26" spans="1:12" s="81" customFormat="1" ht="16.5" x14ac:dyDescent="0.2">
      <c r="A26" s="14" t="s">
        <v>62</v>
      </c>
      <c r="B26" s="16" t="s">
        <v>63</v>
      </c>
      <c r="C26" s="145" t="s">
        <v>64</v>
      </c>
      <c r="D26" s="19">
        <v>15</v>
      </c>
      <c r="E26" s="202"/>
      <c r="F26" s="203">
        <f>D26*E26</f>
        <v>0</v>
      </c>
      <c r="G26" s="101"/>
      <c r="H26" s="102"/>
      <c r="I26" s="104"/>
      <c r="J26" s="103"/>
      <c r="K26" s="104"/>
      <c r="L26" s="103"/>
    </row>
    <row r="27" spans="1:12" s="81" customFormat="1" ht="114" x14ac:dyDescent="0.2">
      <c r="A27" s="14"/>
      <c r="B27" s="83" t="s">
        <v>65</v>
      </c>
      <c r="C27" s="14"/>
      <c r="D27" s="82"/>
      <c r="E27" s="85"/>
      <c r="F27" s="156"/>
      <c r="G27" s="101"/>
      <c r="H27" s="102"/>
      <c r="I27" s="104"/>
      <c r="J27" s="103"/>
      <c r="K27" s="104"/>
      <c r="L27" s="103"/>
    </row>
    <row r="28" spans="1:12" s="81" customFormat="1" x14ac:dyDescent="0.2">
      <c r="A28" s="69"/>
      <c r="B28" s="252" t="s">
        <v>66</v>
      </c>
      <c r="C28" s="69"/>
      <c r="D28" s="204"/>
      <c r="E28" s="205"/>
      <c r="F28" s="206"/>
      <c r="G28" s="101"/>
      <c r="H28" s="102"/>
      <c r="I28" s="104"/>
      <c r="J28" s="103"/>
      <c r="K28" s="104"/>
      <c r="L28" s="103"/>
    </row>
    <row r="29" spans="1:12" s="81" customFormat="1" x14ac:dyDescent="0.2">
      <c r="A29" s="14"/>
      <c r="B29" s="83"/>
      <c r="C29" s="14"/>
      <c r="D29" s="82"/>
      <c r="E29" s="85"/>
      <c r="F29" s="156"/>
      <c r="G29" s="101"/>
      <c r="H29" s="102"/>
      <c r="I29" s="104"/>
      <c r="J29" s="103"/>
      <c r="K29" s="104"/>
      <c r="L29" s="103"/>
    </row>
    <row r="30" spans="1:12" s="81" customFormat="1" ht="16.5" x14ac:dyDescent="0.2">
      <c r="A30" s="14" t="s">
        <v>69</v>
      </c>
      <c r="B30" s="83" t="s">
        <v>67</v>
      </c>
      <c r="C30" s="145" t="s">
        <v>64</v>
      </c>
      <c r="D30" s="19">
        <v>15</v>
      </c>
      <c r="E30" s="93"/>
      <c r="F30" s="105">
        <f>D30*E30</f>
        <v>0</v>
      </c>
      <c r="G30" s="101"/>
      <c r="H30" s="102"/>
      <c r="I30" s="104"/>
      <c r="J30" s="103"/>
      <c r="K30" s="104"/>
      <c r="L30" s="103"/>
    </row>
    <row r="31" spans="1:12" s="81" customFormat="1" ht="171" x14ac:dyDescent="0.2">
      <c r="A31" s="69"/>
      <c r="B31" s="151" t="s">
        <v>68</v>
      </c>
      <c r="C31" s="69"/>
      <c r="D31" s="204"/>
      <c r="E31" s="205"/>
      <c r="F31" s="206"/>
      <c r="G31" s="101"/>
      <c r="H31" s="102"/>
      <c r="I31" s="104"/>
      <c r="J31" s="103"/>
      <c r="K31" s="104"/>
      <c r="L31" s="103"/>
    </row>
    <row r="32" spans="1:12" s="81" customFormat="1" x14ac:dyDescent="0.2">
      <c r="A32" s="14"/>
      <c r="B32" s="209"/>
      <c r="C32" s="14"/>
      <c r="D32" s="82"/>
      <c r="E32" s="85"/>
      <c r="F32" s="156"/>
      <c r="G32" s="101"/>
      <c r="H32" s="102"/>
      <c r="I32" s="104"/>
      <c r="J32" s="103"/>
      <c r="K32" s="104"/>
      <c r="L32" s="103"/>
    </row>
    <row r="33" spans="1:12" s="44" customFormat="1" ht="28.5" x14ac:dyDescent="0.2">
      <c r="A33" s="178" t="s">
        <v>70</v>
      </c>
      <c r="B33" s="237" t="s">
        <v>110</v>
      </c>
      <c r="C33" s="178" t="s">
        <v>1</v>
      </c>
      <c r="D33" s="250">
        <v>6</v>
      </c>
      <c r="E33" s="234"/>
      <c r="F33" s="156">
        <f>D33*E33</f>
        <v>0</v>
      </c>
    </row>
    <row r="34" spans="1:12" s="44" customFormat="1" ht="114" x14ac:dyDescent="0.2">
      <c r="A34" s="238"/>
      <c r="B34" s="239" t="s">
        <v>111</v>
      </c>
      <c r="C34" s="212"/>
      <c r="D34" s="204"/>
      <c r="E34" s="240"/>
      <c r="F34" s="212"/>
      <c r="G34" s="155"/>
      <c r="H34" s="155"/>
      <c r="I34" s="155"/>
      <c r="J34" s="155"/>
      <c r="K34" s="155"/>
    </row>
    <row r="35" spans="1:12" s="81" customFormat="1" x14ac:dyDescent="0.2">
      <c r="A35" s="14"/>
      <c r="B35" s="209"/>
      <c r="C35" s="14"/>
      <c r="D35" s="82"/>
      <c r="E35" s="85"/>
      <c r="F35" s="156"/>
      <c r="G35" s="101"/>
      <c r="H35" s="102"/>
      <c r="I35" s="104"/>
      <c r="J35" s="103"/>
      <c r="K35" s="104"/>
      <c r="L35" s="103"/>
    </row>
    <row r="36" spans="1:12" customFormat="1" ht="28.5" x14ac:dyDescent="0.2">
      <c r="A36" s="178" t="s">
        <v>117</v>
      </c>
      <c r="B36" s="237" t="s">
        <v>116</v>
      </c>
      <c r="C36" s="242"/>
      <c r="D36" s="278"/>
      <c r="E36" s="243"/>
      <c r="F36" s="243"/>
      <c r="L36" s="244"/>
    </row>
    <row r="37" spans="1:12" customFormat="1" ht="85.5" x14ac:dyDescent="0.2">
      <c r="A37" s="241"/>
      <c r="B37" s="245" t="s">
        <v>112</v>
      </c>
      <c r="C37" s="242"/>
      <c r="D37" s="278"/>
      <c r="E37" s="243"/>
      <c r="F37" s="243"/>
      <c r="L37" s="244"/>
    </row>
    <row r="38" spans="1:12" customFormat="1" ht="42.75" x14ac:dyDescent="0.2">
      <c r="A38" s="241"/>
      <c r="B38" s="245" t="s">
        <v>114</v>
      </c>
      <c r="C38" s="242"/>
      <c r="D38" s="278"/>
      <c r="E38" s="243"/>
      <c r="F38" s="243"/>
      <c r="L38" s="244"/>
    </row>
    <row r="39" spans="1:12" customFormat="1" x14ac:dyDescent="0.2">
      <c r="A39" s="241"/>
      <c r="B39" s="245" t="s">
        <v>113</v>
      </c>
      <c r="C39" s="178" t="s">
        <v>1</v>
      </c>
      <c r="D39" s="251">
        <v>3</v>
      </c>
      <c r="E39" s="234"/>
      <c r="F39" s="234">
        <f>D39*E39</f>
        <v>0</v>
      </c>
      <c r="L39" s="244"/>
    </row>
    <row r="40" spans="1:12" s="81" customFormat="1" x14ac:dyDescent="0.2">
      <c r="A40" s="14"/>
      <c r="B40" s="83"/>
      <c r="C40" s="14"/>
      <c r="D40" s="82"/>
      <c r="E40" s="85"/>
      <c r="F40" s="156"/>
      <c r="G40" s="101"/>
      <c r="H40" s="102"/>
      <c r="I40" s="104"/>
      <c r="J40" s="103"/>
      <c r="K40" s="104"/>
      <c r="L40" s="103"/>
    </row>
    <row r="41" spans="1:12" s="132" customFormat="1" x14ac:dyDescent="0.2">
      <c r="A41" s="7"/>
      <c r="B41" s="55"/>
      <c r="C41" s="6"/>
      <c r="D41" s="65"/>
      <c r="E41" s="98"/>
      <c r="F41" s="98"/>
    </row>
    <row r="42" spans="1:12" s="132" customFormat="1" ht="16.5" x14ac:dyDescent="0.2">
      <c r="A42" s="141" t="s">
        <v>155</v>
      </c>
      <c r="B42" s="16" t="s">
        <v>71</v>
      </c>
      <c r="C42" s="145" t="s">
        <v>23</v>
      </c>
      <c r="D42" s="19">
        <v>41</v>
      </c>
      <c r="E42" s="202"/>
      <c r="F42" s="203">
        <f>D42*E42</f>
        <v>0</v>
      </c>
    </row>
    <row r="43" spans="1:12" s="132" customFormat="1" ht="86.25" x14ac:dyDescent="0.25">
      <c r="A43" s="208"/>
      <c r="B43" s="207" t="s">
        <v>72</v>
      </c>
      <c r="C43" s="12"/>
      <c r="D43" s="106"/>
      <c r="E43" s="106"/>
      <c r="F43" s="106"/>
    </row>
    <row r="44" spans="1:12" s="132" customFormat="1" ht="18" x14ac:dyDescent="0.25">
      <c r="A44" s="190"/>
      <c r="B44" s="16"/>
      <c r="C44" s="8"/>
      <c r="D44" s="107"/>
      <c r="E44" s="107"/>
      <c r="F44" s="107"/>
    </row>
    <row r="45" spans="1:12" s="81" customFormat="1" ht="16.5" x14ac:dyDescent="0.2">
      <c r="A45" s="141" t="s">
        <v>156</v>
      </c>
      <c r="B45" s="16" t="s">
        <v>81</v>
      </c>
      <c r="C45" s="37" t="s">
        <v>23</v>
      </c>
      <c r="D45" s="20">
        <v>189</v>
      </c>
      <c r="E45" s="187"/>
      <c r="F45" s="138">
        <f>D45*E45</f>
        <v>0</v>
      </c>
      <c r="G45" s="110"/>
      <c r="H45" s="103"/>
      <c r="I45" s="103"/>
      <c r="J45" s="103"/>
      <c r="K45" s="104"/>
      <c r="L45" s="103"/>
    </row>
    <row r="46" spans="1:12" ht="128.25" x14ac:dyDescent="0.2">
      <c r="A46" s="140"/>
      <c r="B46" s="46" t="s">
        <v>73</v>
      </c>
      <c r="C46" s="139"/>
      <c r="D46" s="34"/>
      <c r="E46" s="159"/>
      <c r="F46" s="176"/>
      <c r="G46" s="1"/>
      <c r="H46" s="1"/>
      <c r="I46" s="1"/>
      <c r="J46" s="1"/>
      <c r="K46" s="1"/>
      <c r="L46" s="1"/>
    </row>
    <row r="47" spans="1:12" x14ac:dyDescent="0.2">
      <c r="A47" s="154"/>
      <c r="B47" s="48"/>
      <c r="C47" s="87"/>
      <c r="D47" s="20"/>
      <c r="E47" s="127"/>
      <c r="F47" s="177"/>
      <c r="G47" s="1"/>
      <c r="H47" s="1"/>
      <c r="I47" s="1"/>
      <c r="J47" s="1"/>
      <c r="K47" s="1"/>
      <c r="L47" s="1"/>
    </row>
    <row r="48" spans="1:12" ht="16.5" x14ac:dyDescent="0.2">
      <c r="A48" s="192" t="s">
        <v>157</v>
      </c>
      <c r="B48" s="16" t="s">
        <v>78</v>
      </c>
      <c r="C48" s="145" t="s">
        <v>23</v>
      </c>
      <c r="D48" s="19">
        <f>$D$45</f>
        <v>189</v>
      </c>
      <c r="E48" s="202"/>
      <c r="F48" s="203">
        <f>D48*E48</f>
        <v>0</v>
      </c>
      <c r="G48" s="1"/>
      <c r="H48" s="1"/>
      <c r="I48" s="1"/>
      <c r="J48" s="1"/>
      <c r="K48" s="1"/>
      <c r="L48" s="1"/>
    </row>
    <row r="49" spans="1:12" ht="85.5" x14ac:dyDescent="0.2">
      <c r="A49" s="140"/>
      <c r="B49" s="46" t="s">
        <v>79</v>
      </c>
      <c r="C49" s="139"/>
      <c r="D49" s="34"/>
      <c r="E49" s="159"/>
      <c r="F49" s="176"/>
      <c r="G49" s="1"/>
      <c r="H49" s="1"/>
      <c r="I49" s="1"/>
      <c r="J49" s="1"/>
      <c r="K49" s="1"/>
      <c r="L49" s="1"/>
    </row>
    <row r="50" spans="1:12" x14ac:dyDescent="0.2">
      <c r="A50" s="154"/>
      <c r="B50" s="48"/>
      <c r="C50" s="87"/>
      <c r="D50" s="20"/>
      <c r="E50" s="127"/>
      <c r="F50" s="177"/>
      <c r="G50" s="1"/>
      <c r="H50" s="1"/>
      <c r="I50" s="1"/>
      <c r="J50" s="1"/>
      <c r="K50" s="1"/>
      <c r="L50" s="1"/>
    </row>
    <row r="51" spans="1:12" s="81" customFormat="1" ht="16.5" x14ac:dyDescent="0.2">
      <c r="A51" s="142" t="s">
        <v>28</v>
      </c>
      <c r="B51" s="246" t="s">
        <v>57</v>
      </c>
      <c r="C51" s="14" t="s">
        <v>26</v>
      </c>
      <c r="D51" s="20">
        <v>67</v>
      </c>
      <c r="E51" s="187"/>
      <c r="F51" s="138">
        <f>D51*E51</f>
        <v>0</v>
      </c>
      <c r="G51" s="110"/>
      <c r="H51" s="102"/>
      <c r="I51" s="102"/>
      <c r="J51" s="103"/>
      <c r="K51" s="104"/>
      <c r="L51" s="103"/>
    </row>
    <row r="52" spans="1:12" s="81" customFormat="1" ht="71.25" x14ac:dyDescent="0.2">
      <c r="A52" s="135"/>
      <c r="B52" s="247" t="s">
        <v>76</v>
      </c>
      <c r="C52" s="12"/>
      <c r="D52" s="157"/>
      <c r="E52" s="159"/>
      <c r="F52" s="176"/>
      <c r="G52" s="110"/>
      <c r="H52" s="103"/>
      <c r="I52" s="103"/>
      <c r="J52" s="103"/>
      <c r="K52" s="104"/>
      <c r="L52" s="103"/>
    </row>
    <row r="53" spans="1:12" s="81" customFormat="1" x14ac:dyDescent="0.2">
      <c r="A53" s="137"/>
      <c r="B53" s="84"/>
      <c r="C53" s="6"/>
      <c r="D53" s="65"/>
      <c r="E53" s="127"/>
      <c r="F53" s="177"/>
      <c r="G53" s="110"/>
      <c r="H53" s="103"/>
      <c r="I53" s="103"/>
      <c r="J53" s="103"/>
      <c r="K53" s="104"/>
      <c r="L53" s="103"/>
    </row>
    <row r="54" spans="1:12" s="81" customFormat="1" ht="16.5" x14ac:dyDescent="0.2">
      <c r="A54" s="143" t="s">
        <v>50</v>
      </c>
      <c r="B54" s="84" t="s">
        <v>48</v>
      </c>
      <c r="C54" s="14" t="s">
        <v>26</v>
      </c>
      <c r="D54" s="20">
        <v>67</v>
      </c>
      <c r="E54" s="187"/>
      <c r="F54" s="138">
        <f>D54*E54</f>
        <v>0</v>
      </c>
      <c r="G54" s="110"/>
      <c r="H54" s="103"/>
      <c r="I54" s="103"/>
      <c r="J54" s="103"/>
      <c r="K54" s="104"/>
      <c r="L54" s="103"/>
    </row>
    <row r="55" spans="1:12" s="81" customFormat="1" ht="57" x14ac:dyDescent="0.2">
      <c r="A55" s="135"/>
      <c r="B55" s="247" t="s">
        <v>77</v>
      </c>
      <c r="C55" s="12"/>
      <c r="D55" s="157"/>
      <c r="E55" s="159"/>
      <c r="F55" s="176"/>
      <c r="G55" s="110"/>
      <c r="H55" s="103"/>
      <c r="I55" s="103"/>
      <c r="J55" s="103"/>
      <c r="K55" s="104"/>
      <c r="L55" s="103"/>
    </row>
    <row r="56" spans="1:12" s="81" customFormat="1" x14ac:dyDescent="0.2">
      <c r="A56" s="137"/>
      <c r="B56" s="84"/>
      <c r="C56" s="6"/>
      <c r="D56" s="65"/>
      <c r="E56" s="127"/>
      <c r="F56" s="177"/>
      <c r="G56" s="110"/>
      <c r="H56" s="103"/>
      <c r="I56" s="103"/>
      <c r="J56" s="103"/>
      <c r="K56" s="104"/>
      <c r="L56" s="103"/>
    </row>
    <row r="57" spans="1:12" s="81" customFormat="1" ht="16.5" x14ac:dyDescent="0.2">
      <c r="A57" s="142" t="s">
        <v>29</v>
      </c>
      <c r="B57" s="15" t="s">
        <v>27</v>
      </c>
      <c r="C57" s="14" t="s">
        <v>2</v>
      </c>
      <c r="D57" s="20">
        <v>370</v>
      </c>
      <c r="E57" s="187"/>
      <c r="F57" s="138">
        <f>D57*E57</f>
        <v>0</v>
      </c>
      <c r="G57" s="110"/>
      <c r="H57" s="103"/>
      <c r="I57" s="103"/>
      <c r="J57" s="103"/>
      <c r="K57" s="104"/>
      <c r="L57" s="103"/>
    </row>
    <row r="58" spans="1:12" s="81" customFormat="1" ht="42.75" x14ac:dyDescent="0.2">
      <c r="A58" s="135"/>
      <c r="B58" s="248" t="s">
        <v>49</v>
      </c>
      <c r="C58" s="12"/>
      <c r="D58" s="157"/>
      <c r="E58" s="159"/>
      <c r="F58" s="176"/>
      <c r="G58" s="99"/>
      <c r="H58" s="92"/>
      <c r="I58" s="92"/>
      <c r="J58" s="92"/>
      <c r="K58" s="104"/>
      <c r="L58" s="103"/>
    </row>
    <row r="59" spans="1:12" s="81" customFormat="1" x14ac:dyDescent="0.2">
      <c r="A59" s="137"/>
      <c r="B59" s="163"/>
      <c r="C59" s="6"/>
      <c r="D59" s="65"/>
      <c r="E59" s="127"/>
      <c r="F59" s="177"/>
      <c r="G59" s="99"/>
      <c r="H59" s="92"/>
      <c r="I59" s="92"/>
      <c r="J59" s="92"/>
      <c r="K59" s="104"/>
      <c r="L59" s="103"/>
    </row>
    <row r="60" spans="1:12" s="81" customFormat="1" ht="16.5" x14ac:dyDescent="0.2">
      <c r="A60" s="143" t="s">
        <v>30</v>
      </c>
      <c r="B60" s="16" t="s">
        <v>74</v>
      </c>
      <c r="C60" s="178" t="s">
        <v>26</v>
      </c>
      <c r="D60" s="19">
        <v>7</v>
      </c>
      <c r="E60" s="202"/>
      <c r="F60" s="203">
        <f>D60*E60</f>
        <v>0</v>
      </c>
      <c r="G60" s="99"/>
      <c r="H60" s="92"/>
      <c r="I60" s="92"/>
      <c r="J60" s="92"/>
      <c r="K60" s="104"/>
      <c r="L60" s="103"/>
    </row>
    <row r="61" spans="1:12" s="81" customFormat="1" ht="57" x14ac:dyDescent="0.2">
      <c r="A61" s="135"/>
      <c r="B61" s="207" t="s">
        <v>75</v>
      </c>
      <c r="C61" s="136"/>
      <c r="D61" s="157"/>
      <c r="E61" s="159"/>
      <c r="F61" s="176"/>
      <c r="G61" s="99"/>
      <c r="H61" s="92"/>
      <c r="I61" s="92"/>
      <c r="J61" s="92"/>
      <c r="K61" s="104"/>
      <c r="L61" s="103"/>
    </row>
    <row r="62" spans="1:12" s="81" customFormat="1" x14ac:dyDescent="0.2">
      <c r="A62" s="137"/>
      <c r="B62" s="16"/>
      <c r="C62" s="6"/>
      <c r="D62" s="65"/>
      <c r="E62" s="127"/>
      <c r="F62" s="177"/>
      <c r="G62" s="99"/>
      <c r="H62" s="92"/>
      <c r="I62" s="92"/>
      <c r="J62" s="92"/>
      <c r="K62" s="104"/>
      <c r="L62" s="103"/>
    </row>
    <row r="63" spans="1:12" x14ac:dyDescent="0.2">
      <c r="A63" s="142" t="s">
        <v>37</v>
      </c>
      <c r="B63" s="15" t="s">
        <v>45</v>
      </c>
      <c r="C63" s="5"/>
      <c r="D63" s="19"/>
      <c r="E63" s="160"/>
      <c r="F63" s="138">
        <f>D63*E63</f>
        <v>0</v>
      </c>
      <c r="H63" s="155"/>
      <c r="K63" s="144"/>
    </row>
    <row r="64" spans="1:12" ht="71.25" x14ac:dyDescent="0.2">
      <c r="A64" s="147"/>
      <c r="B64" s="168" t="s">
        <v>82</v>
      </c>
      <c r="C64" s="7"/>
      <c r="D64" s="158"/>
      <c r="E64" s="160"/>
      <c r="F64" s="165"/>
      <c r="G64" s="129"/>
      <c r="H64" s="44"/>
      <c r="I64" s="291"/>
      <c r="J64" s="291"/>
      <c r="K64" s="1"/>
      <c r="L64" s="1"/>
    </row>
    <row r="65" spans="1:23" ht="16.5" x14ac:dyDescent="0.2">
      <c r="A65" s="142" t="s">
        <v>158</v>
      </c>
      <c r="B65" s="84" t="s">
        <v>47</v>
      </c>
      <c r="C65" s="14" t="s">
        <v>0</v>
      </c>
      <c r="D65" s="82">
        <v>459</v>
      </c>
      <c r="E65" s="160"/>
      <c r="F65" s="156">
        <f>D65*E65</f>
        <v>0</v>
      </c>
      <c r="H65" s="113"/>
      <c r="I65" s="164"/>
      <c r="J65" s="164"/>
      <c r="K65" s="144"/>
    </row>
    <row r="66" spans="1:23" x14ac:dyDescent="0.2">
      <c r="A66" s="142"/>
      <c r="B66" s="84"/>
      <c r="C66" s="14"/>
      <c r="D66" s="82"/>
      <c r="E66" s="160"/>
      <c r="F66" s="156"/>
      <c r="H66" s="113"/>
      <c r="I66" s="164"/>
      <c r="J66" s="164"/>
      <c r="K66" s="144"/>
    </row>
    <row r="67" spans="1:23" ht="18" x14ac:dyDescent="0.25">
      <c r="A67" s="89"/>
      <c r="B67" s="296" t="s">
        <v>159</v>
      </c>
      <c r="C67" s="89"/>
      <c r="D67" s="90"/>
      <c r="E67" s="111"/>
      <c r="F67" s="112">
        <f>SUM(F14:F66)</f>
        <v>0</v>
      </c>
      <c r="G67" s="109"/>
      <c r="H67" s="114"/>
      <c r="I67" s="114"/>
      <c r="J67" s="114"/>
      <c r="K67" s="126"/>
      <c r="L67" s="114"/>
      <c r="M67" s="38"/>
      <c r="N67" s="38"/>
      <c r="O67" s="38"/>
      <c r="P67" s="38"/>
      <c r="Q67" s="38"/>
      <c r="R67" s="38"/>
    </row>
    <row r="68" spans="1:23" ht="15.75" x14ac:dyDescent="0.25">
      <c r="A68" s="8"/>
      <c r="B68" s="131"/>
      <c r="C68" s="8"/>
      <c r="D68" s="65"/>
      <c r="E68" s="107"/>
      <c r="F68" s="21"/>
      <c r="G68" s="109"/>
      <c r="H68" s="114"/>
      <c r="I68" s="114"/>
      <c r="J68" s="114"/>
      <c r="K68" s="126"/>
      <c r="L68" s="114"/>
      <c r="M68" s="38"/>
      <c r="N68" s="38"/>
      <c r="O68" s="38"/>
      <c r="P68" s="38"/>
      <c r="Q68" s="38"/>
      <c r="R68" s="38"/>
    </row>
    <row r="69" spans="1:23" ht="18" x14ac:dyDescent="0.25">
      <c r="A69" s="26" t="s">
        <v>11</v>
      </c>
      <c r="B69" s="54" t="s">
        <v>44</v>
      </c>
      <c r="C69" s="27"/>
      <c r="D69" s="64"/>
      <c r="E69" s="96"/>
      <c r="F69" s="96"/>
      <c r="G69" s="109"/>
      <c r="H69" s="103"/>
      <c r="I69" s="114"/>
      <c r="J69" s="114"/>
      <c r="K69" s="126"/>
      <c r="L69" s="114"/>
      <c r="M69" s="38"/>
      <c r="N69" s="38"/>
      <c r="O69" s="38"/>
      <c r="P69" s="38"/>
      <c r="Q69" s="38"/>
      <c r="R69" s="38"/>
    </row>
    <row r="70" spans="1:23" x14ac:dyDescent="0.2">
      <c r="A70" s="87"/>
      <c r="B70" s="91"/>
      <c r="C70" s="87"/>
      <c r="D70" s="20"/>
      <c r="E70" s="107"/>
      <c r="F70" s="107"/>
      <c r="G70" s="109"/>
      <c r="H70" s="181"/>
      <c r="I70" s="181"/>
      <c r="J70" s="181"/>
      <c r="K70" s="126"/>
      <c r="L70" s="114"/>
      <c r="M70" s="38"/>
      <c r="N70" s="38"/>
      <c r="O70" s="38"/>
      <c r="P70" s="38"/>
      <c r="Q70" s="38"/>
      <c r="R70" s="38"/>
    </row>
    <row r="71" spans="1:23" ht="28.5" x14ac:dyDescent="0.2">
      <c r="A71" s="17" t="s">
        <v>20</v>
      </c>
      <c r="B71" s="149" t="s">
        <v>83</v>
      </c>
      <c r="C71" s="17" t="s">
        <v>23</v>
      </c>
      <c r="D71" s="20">
        <v>254</v>
      </c>
      <c r="E71" s="193"/>
      <c r="F71" s="105">
        <f>D71*E71</f>
        <v>0</v>
      </c>
      <c r="G71" s="109"/>
      <c r="H71" s="102"/>
      <c r="I71" s="102"/>
      <c r="J71" s="102"/>
      <c r="K71" s="126"/>
      <c r="L71" s="114"/>
      <c r="M71" s="38"/>
      <c r="N71" s="38"/>
      <c r="O71" s="38"/>
      <c r="P71" s="38"/>
      <c r="Q71" s="38"/>
      <c r="R71" s="38"/>
    </row>
    <row r="72" spans="1:23" ht="130.5" x14ac:dyDescent="0.2">
      <c r="A72" s="33"/>
      <c r="B72" s="43" t="s">
        <v>84</v>
      </c>
      <c r="C72" s="47"/>
      <c r="D72" s="34"/>
      <c r="E72" s="106"/>
      <c r="F72" s="106"/>
      <c r="G72" s="103"/>
      <c r="H72" s="103"/>
      <c r="I72" s="103"/>
      <c r="J72" s="103"/>
      <c r="K72" s="103"/>
      <c r="L72" s="114"/>
      <c r="M72" s="38"/>
      <c r="N72" s="38"/>
      <c r="O72" s="38"/>
      <c r="P72" s="38"/>
      <c r="Q72" s="38"/>
      <c r="R72" s="38"/>
    </row>
    <row r="73" spans="1:23" x14ac:dyDescent="0.2">
      <c r="A73" s="17"/>
      <c r="B73" s="73"/>
      <c r="C73" s="71"/>
      <c r="D73" s="20"/>
      <c r="E73" s="107"/>
      <c r="F73" s="107"/>
      <c r="G73" s="103"/>
      <c r="H73" s="103"/>
      <c r="I73" s="103"/>
      <c r="J73" s="103"/>
      <c r="K73" s="103"/>
      <c r="L73" s="114"/>
      <c r="M73" s="38"/>
      <c r="N73" s="38"/>
      <c r="O73" s="38"/>
      <c r="P73" s="38"/>
      <c r="Q73" s="38"/>
      <c r="R73" s="38"/>
    </row>
    <row r="74" spans="1:23" s="40" customFormat="1" ht="28.5" x14ac:dyDescent="0.2">
      <c r="A74" s="228" t="s">
        <v>59</v>
      </c>
      <c r="B74" s="229" t="s">
        <v>149</v>
      </c>
      <c r="C74" s="178" t="s">
        <v>102</v>
      </c>
      <c r="D74" s="250">
        <v>159</v>
      </c>
      <c r="E74" s="215"/>
      <c r="F74" s="230">
        <f>D74*E74</f>
        <v>0</v>
      </c>
      <c r="G74" s="129"/>
      <c r="H74" s="44"/>
      <c r="I74" s="44"/>
      <c r="J74" s="44"/>
      <c r="K74" s="72"/>
      <c r="L74" s="72"/>
      <c r="M74" s="1"/>
      <c r="N74" s="1"/>
      <c r="O74" s="1"/>
      <c r="P74" s="1"/>
      <c r="Q74" s="1"/>
      <c r="R74" s="1"/>
      <c r="S74" s="1"/>
      <c r="T74" s="1"/>
      <c r="U74" s="1"/>
      <c r="V74" s="1"/>
      <c r="W74" s="1"/>
    </row>
    <row r="75" spans="1:23" s="40" customFormat="1" ht="71.25" x14ac:dyDescent="0.2">
      <c r="A75" s="178"/>
      <c r="B75" s="231" t="s">
        <v>150</v>
      </c>
      <c r="C75" s="221"/>
      <c r="D75" s="250"/>
      <c r="E75" s="215"/>
      <c r="F75" s="232"/>
      <c r="G75" s="99"/>
      <c r="H75" s="72"/>
      <c r="I75" s="72"/>
      <c r="J75" s="72"/>
      <c r="K75" s="1"/>
      <c r="L75" s="1"/>
      <c r="M75" s="1"/>
      <c r="N75" s="1"/>
      <c r="O75" s="1"/>
      <c r="P75" s="1"/>
      <c r="Q75" s="1"/>
      <c r="R75" s="1"/>
      <c r="S75" s="1"/>
      <c r="T75" s="1"/>
      <c r="U75" s="1"/>
      <c r="V75" s="1"/>
      <c r="W75" s="1"/>
    </row>
    <row r="76" spans="1:23" s="40" customFormat="1" ht="85.5" x14ac:dyDescent="0.2">
      <c r="A76" s="178"/>
      <c r="B76" s="231" t="s">
        <v>139</v>
      </c>
      <c r="C76" s="221"/>
      <c r="D76" s="250"/>
      <c r="E76" s="215"/>
      <c r="F76" s="232"/>
      <c r="G76" s="99"/>
      <c r="H76" s="72"/>
      <c r="I76" s="72"/>
      <c r="J76" s="72"/>
      <c r="K76" s="1"/>
      <c r="L76" s="1"/>
      <c r="M76" s="1"/>
      <c r="N76" s="1"/>
      <c r="O76" s="1"/>
      <c r="P76" s="1"/>
      <c r="Q76" s="1"/>
      <c r="R76" s="1"/>
      <c r="S76" s="1"/>
      <c r="T76" s="1"/>
      <c r="U76" s="1"/>
      <c r="V76" s="1"/>
      <c r="W76" s="1"/>
    </row>
    <row r="77" spans="1:23" s="40" customFormat="1" ht="28.5" x14ac:dyDescent="0.2">
      <c r="A77" s="212"/>
      <c r="B77" s="179" t="s">
        <v>103</v>
      </c>
      <c r="C77" s="233"/>
      <c r="D77" s="204"/>
      <c r="E77" s="222"/>
      <c r="F77" s="223"/>
      <c r="G77" s="99"/>
      <c r="H77" s="72"/>
      <c r="I77" s="72"/>
      <c r="J77" s="72"/>
      <c r="K77" s="1"/>
      <c r="L77" s="1"/>
      <c r="M77" s="1"/>
      <c r="N77" s="1"/>
      <c r="O77" s="1"/>
      <c r="P77" s="1"/>
      <c r="Q77" s="1"/>
      <c r="R77" s="1"/>
      <c r="S77" s="1"/>
      <c r="T77" s="1"/>
      <c r="U77" s="1"/>
      <c r="V77" s="1"/>
      <c r="W77" s="1"/>
    </row>
    <row r="78" spans="1:23" x14ac:dyDescent="0.2">
      <c r="A78" s="17"/>
      <c r="B78" s="73"/>
      <c r="C78" s="71"/>
      <c r="D78" s="20"/>
      <c r="E78" s="107"/>
      <c r="F78" s="107"/>
      <c r="G78" s="103"/>
      <c r="H78" s="103"/>
      <c r="I78" s="103"/>
      <c r="J78" s="103"/>
      <c r="K78" s="103"/>
      <c r="L78" s="114"/>
      <c r="M78" s="38"/>
      <c r="N78" s="38"/>
      <c r="O78" s="38"/>
      <c r="P78" s="38"/>
      <c r="Q78" s="38"/>
      <c r="R78" s="38"/>
    </row>
    <row r="79" spans="1:23" ht="28.5" x14ac:dyDescent="0.2">
      <c r="A79" s="228" t="s">
        <v>104</v>
      </c>
      <c r="B79" s="229" t="s">
        <v>152</v>
      </c>
      <c r="C79" s="178" t="s">
        <v>102</v>
      </c>
      <c r="D79" s="250">
        <v>159</v>
      </c>
      <c r="E79" s="234"/>
      <c r="F79" s="235">
        <f>D79*E79</f>
        <v>0</v>
      </c>
      <c r="H79" s="117"/>
      <c r="I79" s="117"/>
      <c r="J79" s="117"/>
      <c r="K79" s="1"/>
      <c r="L79" s="1"/>
      <c r="S79" s="40"/>
      <c r="T79" s="40"/>
      <c r="U79" s="40"/>
      <c r="V79" s="40"/>
      <c r="W79" s="40"/>
    </row>
    <row r="80" spans="1:23" ht="85.5" x14ac:dyDescent="0.2">
      <c r="A80" s="178"/>
      <c r="B80" s="231" t="s">
        <v>151</v>
      </c>
      <c r="C80" s="221"/>
      <c r="D80" s="250"/>
      <c r="E80" s="234"/>
      <c r="F80" s="232"/>
      <c r="H80" s="117"/>
      <c r="I80" s="117"/>
      <c r="J80" s="117"/>
      <c r="K80" s="1"/>
      <c r="L80" s="1"/>
      <c r="S80" s="40"/>
      <c r="T80" s="40"/>
      <c r="U80" s="40"/>
      <c r="V80" s="40"/>
      <c r="W80" s="40"/>
    </row>
    <row r="81" spans="1:23" ht="99.75" x14ac:dyDescent="0.2">
      <c r="A81" s="178"/>
      <c r="B81" s="231" t="s">
        <v>140</v>
      </c>
      <c r="C81" s="221"/>
      <c r="D81" s="250"/>
      <c r="E81" s="234"/>
      <c r="F81" s="232"/>
      <c r="H81" s="117"/>
      <c r="I81" s="117"/>
      <c r="J81" s="117"/>
      <c r="K81" s="1"/>
      <c r="L81" s="1"/>
      <c r="S81" s="40"/>
      <c r="T81" s="40"/>
      <c r="U81" s="40"/>
      <c r="V81" s="40"/>
      <c r="W81" s="40"/>
    </row>
    <row r="82" spans="1:23" ht="28.5" x14ac:dyDescent="0.2">
      <c r="A82" s="212"/>
      <c r="B82" s="179" t="s">
        <v>103</v>
      </c>
      <c r="C82" s="233"/>
      <c r="D82" s="204"/>
      <c r="E82" s="236"/>
      <c r="F82" s="223"/>
      <c r="H82" s="117"/>
      <c r="I82" s="117"/>
      <c r="J82" s="117"/>
      <c r="K82" s="1"/>
      <c r="L82" s="1"/>
      <c r="S82" s="40"/>
      <c r="T82" s="40"/>
      <c r="U82" s="40"/>
      <c r="V82" s="40"/>
      <c r="W82" s="40"/>
    </row>
    <row r="83" spans="1:23" s="128" customFormat="1" x14ac:dyDescent="0.2">
      <c r="A83" s="17"/>
      <c r="B83" s="84"/>
      <c r="C83" s="8"/>
      <c r="D83" s="20"/>
      <c r="E83" s="107"/>
      <c r="F83" s="210"/>
      <c r="G83" s="109"/>
      <c r="H83" s="72"/>
      <c r="I83" s="72"/>
      <c r="J83" s="72"/>
      <c r="K83" s="62"/>
      <c r="L83" s="62"/>
      <c r="M83" s="2"/>
      <c r="N83" s="2"/>
      <c r="O83" s="2"/>
      <c r="P83" s="2"/>
      <c r="Q83" s="2"/>
      <c r="R83" s="2"/>
      <c r="S83" s="2"/>
      <c r="T83" s="2"/>
      <c r="U83" s="2"/>
      <c r="V83" s="2"/>
      <c r="W83" s="2"/>
    </row>
    <row r="84" spans="1:23" ht="15" x14ac:dyDescent="0.25">
      <c r="A84" s="145" t="s">
        <v>105</v>
      </c>
      <c r="B84" s="280" t="s">
        <v>99</v>
      </c>
      <c r="C84" s="280"/>
      <c r="D84" s="19"/>
      <c r="E84" s="202"/>
      <c r="F84" s="226"/>
      <c r="G84" s="1"/>
      <c r="H84" s="1"/>
      <c r="I84" s="1"/>
      <c r="J84" s="1"/>
      <c r="K84" s="1"/>
      <c r="L84" s="40"/>
      <c r="M84" s="40"/>
      <c r="N84" s="40"/>
      <c r="O84" s="40"/>
      <c r="P84" s="40"/>
    </row>
    <row r="85" spans="1:23" ht="15" x14ac:dyDescent="0.25">
      <c r="A85" s="145"/>
      <c r="B85" s="219" t="s">
        <v>86</v>
      </c>
      <c r="C85" s="146"/>
      <c r="D85" s="19"/>
      <c r="E85" s="202"/>
      <c r="F85" s="226"/>
      <c r="G85" s="1"/>
      <c r="H85" s="1"/>
      <c r="I85" s="1"/>
      <c r="J85" s="1"/>
      <c r="K85" s="1"/>
      <c r="L85" s="40"/>
      <c r="M85" s="40"/>
      <c r="N85" s="40"/>
      <c r="O85" s="40"/>
      <c r="P85" s="40"/>
    </row>
    <row r="86" spans="1:23" ht="73.5" x14ac:dyDescent="0.25">
      <c r="A86" s="145"/>
      <c r="B86" s="227" t="s">
        <v>100</v>
      </c>
      <c r="C86" s="146"/>
      <c r="D86" s="19"/>
      <c r="E86" s="202"/>
      <c r="F86" s="226"/>
      <c r="G86" s="1"/>
      <c r="H86" s="1"/>
      <c r="I86" s="1"/>
      <c r="J86" s="1"/>
      <c r="K86" s="1"/>
      <c r="L86" s="40"/>
      <c r="M86" s="40"/>
      <c r="N86" s="40"/>
      <c r="O86" s="40"/>
      <c r="P86" s="40"/>
    </row>
    <row r="87" spans="1:23" s="44" customFormat="1" ht="16.5" x14ac:dyDescent="0.2">
      <c r="A87" s="211" t="s">
        <v>106</v>
      </c>
      <c r="B87" s="61" t="s">
        <v>101</v>
      </c>
      <c r="C87" s="178" t="s">
        <v>0</v>
      </c>
      <c r="D87" s="19">
        <v>220</v>
      </c>
      <c r="E87" s="202"/>
      <c r="F87" s="138">
        <f>D87*E87</f>
        <v>0</v>
      </c>
    </row>
    <row r="88" spans="1:23" s="44" customFormat="1" x14ac:dyDescent="0.2">
      <c r="A88" s="211"/>
      <c r="B88" s="61"/>
      <c r="C88" s="178"/>
      <c r="D88" s="183"/>
      <c r="E88" s="202"/>
      <c r="F88" s="138"/>
    </row>
    <row r="89" spans="1:23" ht="18" x14ac:dyDescent="0.25">
      <c r="A89" s="27"/>
      <c r="B89" s="70" t="s">
        <v>160</v>
      </c>
      <c r="C89" s="27"/>
      <c r="D89" s="64"/>
      <c r="E89" s="96"/>
      <c r="F89" s="108">
        <f>SUM(F70:F88)</f>
        <v>0</v>
      </c>
      <c r="G89" s="1"/>
      <c r="H89" s="1"/>
      <c r="I89" s="1"/>
      <c r="J89" s="1"/>
      <c r="K89" s="1"/>
      <c r="L89" s="40"/>
      <c r="M89" s="40"/>
      <c r="N89" s="40"/>
      <c r="O89" s="40"/>
      <c r="P89" s="40"/>
    </row>
    <row r="90" spans="1:23" s="217" customFormat="1" ht="18" x14ac:dyDescent="0.25">
      <c r="A90" s="75"/>
      <c r="B90" s="225"/>
      <c r="C90" s="75"/>
      <c r="D90" s="77"/>
      <c r="E90" s="115"/>
      <c r="F90" s="116"/>
      <c r="G90" s="216"/>
    </row>
    <row r="91" spans="1:23" s="72" customFormat="1" ht="17.45" customHeight="1" x14ac:dyDescent="0.25">
      <c r="A91" s="39" t="s">
        <v>31</v>
      </c>
      <c r="B91" s="70" t="s">
        <v>85</v>
      </c>
      <c r="C91" s="45"/>
      <c r="D91" s="28"/>
      <c r="E91" s="96"/>
      <c r="F91" s="96"/>
      <c r="G91" s="216"/>
      <c r="H91" s="217"/>
      <c r="I91" s="217"/>
      <c r="J91" s="217"/>
      <c r="K91" s="217"/>
      <c r="L91" s="217"/>
      <c r="M91" s="217"/>
      <c r="N91" s="217"/>
      <c r="O91" s="217"/>
      <c r="P91" s="217"/>
      <c r="Q91" s="217"/>
      <c r="R91" s="217"/>
      <c r="S91" s="217"/>
      <c r="T91" s="217"/>
      <c r="U91" s="217"/>
      <c r="V91" s="217"/>
      <c r="W91" s="217"/>
    </row>
    <row r="92" spans="1:23" s="72" customFormat="1" x14ac:dyDescent="0.2">
      <c r="A92" s="61"/>
      <c r="B92" s="61"/>
      <c r="C92" s="61"/>
      <c r="D92" s="214"/>
      <c r="E92" s="214"/>
      <c r="F92" s="214"/>
      <c r="G92" s="216"/>
      <c r="H92" s="217"/>
      <c r="I92" s="217"/>
      <c r="J92" s="217"/>
      <c r="K92" s="217"/>
      <c r="L92" s="217"/>
      <c r="M92" s="217"/>
      <c r="N92" s="217"/>
      <c r="O92" s="217"/>
      <c r="P92" s="217"/>
      <c r="Q92" s="217"/>
      <c r="R92" s="217"/>
      <c r="S92" s="217"/>
      <c r="T92" s="217"/>
      <c r="U92" s="217"/>
      <c r="V92" s="217"/>
      <c r="W92" s="217"/>
    </row>
    <row r="93" spans="1:23" s="217" customFormat="1" ht="18.75" customHeight="1" x14ac:dyDescent="0.2">
      <c r="A93" s="145" t="s">
        <v>33</v>
      </c>
      <c r="B93" s="16" t="s">
        <v>91</v>
      </c>
      <c r="C93" s="145" t="s">
        <v>1</v>
      </c>
      <c r="D93" s="19">
        <v>1</v>
      </c>
      <c r="E93" s="215"/>
      <c r="F93" s="257">
        <f>D93*E93</f>
        <v>0</v>
      </c>
      <c r="G93" s="216"/>
    </row>
    <row r="94" spans="1:23" s="217" customFormat="1" ht="128.25" x14ac:dyDescent="0.25">
      <c r="A94" s="145"/>
      <c r="B94" s="258" t="s">
        <v>141</v>
      </c>
      <c r="C94" s="3"/>
      <c r="D94" s="158"/>
      <c r="E94" s="256"/>
      <c r="F94" s="259"/>
      <c r="G94" s="216"/>
      <c r="R94" s="220"/>
    </row>
    <row r="95" spans="1:23" s="217" customFormat="1" ht="15" x14ac:dyDescent="0.25">
      <c r="A95" s="13"/>
      <c r="B95" s="260" t="s">
        <v>92</v>
      </c>
      <c r="C95" s="136"/>
      <c r="D95" s="157"/>
      <c r="E95" s="261"/>
      <c r="F95" s="262"/>
      <c r="G95" s="216"/>
      <c r="H95" s="220"/>
      <c r="I95" s="220"/>
      <c r="J95" s="220"/>
      <c r="K95" s="220"/>
      <c r="L95" s="220"/>
      <c r="M95" s="220"/>
      <c r="N95" s="220"/>
      <c r="O95" s="220"/>
      <c r="P95" s="220"/>
      <c r="Q95" s="220"/>
      <c r="R95" s="220"/>
    </row>
    <row r="96" spans="1:23" s="217" customFormat="1" ht="15" x14ac:dyDescent="0.25">
      <c r="A96" s="145"/>
      <c r="B96" s="263"/>
      <c r="C96" s="3"/>
      <c r="D96" s="158"/>
      <c r="E96" s="256"/>
      <c r="F96" s="259"/>
      <c r="G96" s="216"/>
      <c r="H96" s="220"/>
      <c r="I96" s="220"/>
      <c r="J96" s="220"/>
      <c r="K96" s="220"/>
      <c r="L96" s="220"/>
      <c r="M96" s="220"/>
      <c r="N96" s="220"/>
      <c r="O96" s="220"/>
      <c r="P96" s="220"/>
      <c r="Q96" s="220"/>
      <c r="R96" s="220"/>
    </row>
    <row r="97" spans="1:23" s="72" customFormat="1" x14ac:dyDescent="0.2">
      <c r="A97" s="145" t="s">
        <v>87</v>
      </c>
      <c r="B97" s="16" t="s">
        <v>93</v>
      </c>
      <c r="C97" s="145" t="s">
        <v>97</v>
      </c>
      <c r="D97" s="19">
        <v>2</v>
      </c>
      <c r="E97" s="215"/>
      <c r="F97" s="257">
        <f>D97*E97</f>
        <v>0</v>
      </c>
      <c r="G97" s="216"/>
    </row>
    <row r="98" spans="1:23" s="72" customFormat="1" ht="114" x14ac:dyDescent="0.25">
      <c r="A98" s="145"/>
      <c r="B98" s="264" t="s">
        <v>142</v>
      </c>
      <c r="C98" s="146"/>
      <c r="D98" s="19"/>
      <c r="E98" s="256"/>
      <c r="F98" s="226"/>
      <c r="G98" s="216"/>
    </row>
    <row r="99" spans="1:23" s="269" customFormat="1" ht="15" x14ac:dyDescent="0.25">
      <c r="A99" s="265"/>
      <c r="B99" s="260" t="s">
        <v>94</v>
      </c>
      <c r="C99" s="266"/>
      <c r="D99" s="279"/>
      <c r="E99" s="261"/>
      <c r="F99" s="267"/>
      <c r="G99" s="268"/>
    </row>
    <row r="100" spans="1:23" s="217" customFormat="1" ht="15" x14ac:dyDescent="0.25">
      <c r="A100" s="145"/>
      <c r="B100" s="263"/>
      <c r="C100" s="3"/>
      <c r="D100" s="158"/>
      <c r="E100" s="256"/>
      <c r="F100" s="259"/>
      <c r="G100" s="216"/>
    </row>
    <row r="101" spans="1:23" s="217" customFormat="1" x14ac:dyDescent="0.2">
      <c r="A101" s="145" t="s">
        <v>88</v>
      </c>
      <c r="B101" s="16" t="s">
        <v>95</v>
      </c>
      <c r="C101" s="145" t="s">
        <v>90</v>
      </c>
      <c r="D101" s="19">
        <v>10</v>
      </c>
      <c r="E101" s="215"/>
      <c r="F101" s="257">
        <f>D101*E101</f>
        <v>0</v>
      </c>
      <c r="G101" s="216"/>
    </row>
    <row r="102" spans="1:23" s="217" customFormat="1" ht="285" x14ac:dyDescent="0.25">
      <c r="A102" s="145"/>
      <c r="B102" s="264" t="s">
        <v>143</v>
      </c>
      <c r="C102" s="3"/>
      <c r="D102" s="158"/>
      <c r="E102" s="256"/>
      <c r="F102" s="259"/>
      <c r="G102" s="216"/>
      <c r="H102" s="72"/>
      <c r="I102" s="72"/>
      <c r="J102" s="72"/>
      <c r="K102" s="72"/>
      <c r="L102" s="72"/>
      <c r="M102" s="72"/>
      <c r="N102" s="72"/>
      <c r="O102" s="72"/>
      <c r="P102" s="72"/>
      <c r="Q102" s="72"/>
    </row>
    <row r="103" spans="1:23" s="217" customFormat="1" x14ac:dyDescent="0.2">
      <c r="A103" s="13"/>
      <c r="B103" s="260" t="s">
        <v>96</v>
      </c>
      <c r="C103" s="13"/>
      <c r="D103" s="34"/>
      <c r="E103" s="261"/>
      <c r="F103" s="270"/>
      <c r="G103" s="216"/>
    </row>
    <row r="104" spans="1:23" s="217" customFormat="1" x14ac:dyDescent="0.2">
      <c r="A104" s="37"/>
      <c r="B104" s="271"/>
      <c r="C104" s="37"/>
      <c r="D104" s="20"/>
      <c r="E104" s="272"/>
      <c r="F104" s="273"/>
      <c r="G104" s="216"/>
    </row>
    <row r="105" spans="1:23" s="62" customFormat="1" x14ac:dyDescent="0.2">
      <c r="A105" s="211" t="s">
        <v>89</v>
      </c>
      <c r="B105" s="61" t="s">
        <v>136</v>
      </c>
      <c r="C105" s="145"/>
      <c r="D105" s="19"/>
      <c r="E105" s="202"/>
      <c r="F105" s="138"/>
      <c r="G105" s="88"/>
      <c r="H105" s="117"/>
      <c r="I105" s="117"/>
      <c r="J105" s="117"/>
      <c r="K105" s="1"/>
      <c r="L105" s="1"/>
      <c r="M105" s="2"/>
      <c r="N105" s="1"/>
      <c r="O105" s="1"/>
      <c r="P105" s="1"/>
      <c r="Q105" s="1"/>
      <c r="R105" s="1"/>
      <c r="S105" s="40"/>
      <c r="T105" s="40"/>
      <c r="U105" s="40"/>
      <c r="V105" s="40"/>
      <c r="W105" s="40"/>
    </row>
    <row r="106" spans="1:23" s="62" customFormat="1" ht="126" customHeight="1" x14ac:dyDescent="0.2">
      <c r="A106" s="211"/>
      <c r="B106" s="253" t="s">
        <v>137</v>
      </c>
      <c r="C106" s="145"/>
      <c r="D106" s="19"/>
      <c r="E106" s="202"/>
      <c r="F106" s="138"/>
      <c r="G106" s="129"/>
      <c r="H106" s="1"/>
      <c r="I106" s="1"/>
      <c r="J106" s="1"/>
      <c r="K106" s="1"/>
      <c r="L106" s="1"/>
      <c r="M106" s="1"/>
      <c r="N106" s="1"/>
      <c r="O106" s="1"/>
      <c r="P106" s="1"/>
      <c r="Q106" s="1"/>
      <c r="R106" s="1"/>
      <c r="S106" s="40"/>
      <c r="T106" s="40"/>
      <c r="U106" s="40"/>
      <c r="V106" s="40"/>
      <c r="W106" s="40"/>
    </row>
    <row r="107" spans="1:23" s="62" customFormat="1" ht="15" customHeight="1" x14ac:dyDescent="0.2">
      <c r="A107" s="254" t="s">
        <v>145</v>
      </c>
      <c r="B107" s="255" t="s">
        <v>138</v>
      </c>
      <c r="C107" s="212" t="s">
        <v>0</v>
      </c>
      <c r="D107" s="34">
        <v>10</v>
      </c>
      <c r="E107" s="188"/>
      <c r="F107" s="166">
        <f>D107*E107</f>
        <v>0</v>
      </c>
      <c r="G107" s="129"/>
      <c r="H107" s="1"/>
      <c r="I107" s="1"/>
      <c r="J107" s="1"/>
      <c r="K107" s="1"/>
      <c r="L107" s="1"/>
      <c r="M107" s="1"/>
      <c r="N107" s="1"/>
      <c r="O107" s="1"/>
      <c r="P107" s="1"/>
      <c r="Q107" s="1"/>
      <c r="R107" s="1"/>
      <c r="S107" s="40"/>
      <c r="T107" s="40"/>
      <c r="U107" s="40"/>
      <c r="V107" s="40"/>
      <c r="W107" s="40"/>
    </row>
    <row r="108" spans="1:23" s="62" customFormat="1" ht="15" customHeight="1" x14ac:dyDescent="0.2">
      <c r="A108" s="274"/>
      <c r="B108" s="275"/>
      <c r="C108" s="35"/>
      <c r="D108" s="20"/>
      <c r="E108" s="276"/>
      <c r="F108" s="138"/>
      <c r="G108" s="129"/>
      <c r="H108" s="1"/>
      <c r="I108" s="1"/>
      <c r="J108" s="1"/>
      <c r="K108" s="1"/>
      <c r="L108" s="1"/>
      <c r="M108" s="1"/>
      <c r="N108" s="1"/>
      <c r="O108" s="1"/>
      <c r="P108" s="1"/>
      <c r="Q108" s="1"/>
      <c r="R108" s="1"/>
      <c r="S108" s="40"/>
      <c r="T108" s="40"/>
      <c r="U108" s="40"/>
      <c r="V108" s="40"/>
      <c r="W108" s="40"/>
    </row>
    <row r="109" spans="1:23" s="44" customFormat="1" ht="15.6" customHeight="1" x14ac:dyDescent="0.2">
      <c r="A109" s="5" t="s">
        <v>147</v>
      </c>
      <c r="B109" s="277" t="s">
        <v>144</v>
      </c>
      <c r="C109" s="5"/>
      <c r="D109" s="250"/>
      <c r="E109" s="251"/>
      <c r="F109" s="156"/>
    </row>
    <row r="110" spans="1:23" s="44" customFormat="1" ht="156.75" x14ac:dyDescent="0.2">
      <c r="A110" s="5"/>
      <c r="B110" s="277" t="s">
        <v>148</v>
      </c>
      <c r="C110" s="5"/>
      <c r="D110" s="250"/>
      <c r="E110" s="251"/>
      <c r="F110" s="156"/>
    </row>
    <row r="111" spans="1:23" s="44" customFormat="1" x14ac:dyDescent="0.2">
      <c r="A111" s="5"/>
      <c r="B111" s="277" t="s">
        <v>146</v>
      </c>
      <c r="C111" s="5" t="s">
        <v>25</v>
      </c>
      <c r="D111" s="250">
        <v>1</v>
      </c>
      <c r="E111" s="251"/>
      <c r="F111" s="156">
        <f>D111*E111</f>
        <v>0</v>
      </c>
    </row>
    <row r="112" spans="1:23" s="72" customFormat="1" x14ac:dyDescent="0.2">
      <c r="A112" s="61"/>
      <c r="B112" s="61"/>
      <c r="C112" s="61"/>
      <c r="D112" s="214"/>
      <c r="E112" s="214"/>
      <c r="F112" s="214"/>
      <c r="G112" s="216"/>
      <c r="H112" s="217"/>
      <c r="I112" s="217"/>
      <c r="J112" s="217"/>
      <c r="K112" s="217"/>
      <c r="L112" s="217"/>
      <c r="M112" s="217"/>
      <c r="N112" s="217"/>
      <c r="O112" s="217"/>
      <c r="P112" s="217"/>
      <c r="Q112" s="217"/>
      <c r="R112" s="217"/>
      <c r="S112" s="217"/>
      <c r="T112" s="217"/>
      <c r="U112" s="217"/>
      <c r="V112" s="217"/>
      <c r="W112" s="217"/>
    </row>
    <row r="113" spans="1:12" s="44" customFormat="1" ht="18" x14ac:dyDescent="0.25">
      <c r="A113" s="27"/>
      <c r="B113" s="297" t="s">
        <v>161</v>
      </c>
      <c r="C113" s="27"/>
      <c r="D113" s="64"/>
      <c r="E113" s="96"/>
      <c r="F113" s="224">
        <f>SUM(F92:F112)</f>
        <v>0</v>
      </c>
      <c r="G113" s="99"/>
      <c r="H113" s="92"/>
      <c r="I113" s="92"/>
      <c r="J113" s="92"/>
      <c r="K113" s="118"/>
      <c r="L113" s="92"/>
    </row>
    <row r="114" spans="1:12" s="44" customFormat="1" ht="15.75" x14ac:dyDescent="0.25">
      <c r="A114" s="75"/>
      <c r="B114" s="76"/>
      <c r="C114" s="75"/>
      <c r="D114" s="77"/>
      <c r="E114" s="115"/>
      <c r="F114" s="116"/>
      <c r="G114" s="99"/>
      <c r="H114" s="92"/>
      <c r="I114" s="92"/>
      <c r="J114" s="92"/>
      <c r="K114" s="144"/>
      <c r="L114" s="92"/>
    </row>
    <row r="115" spans="1:12" s="44" customFormat="1" ht="18" x14ac:dyDescent="0.25">
      <c r="A115" s="39" t="s">
        <v>32</v>
      </c>
      <c r="B115" s="54" t="s">
        <v>162</v>
      </c>
      <c r="C115" s="27"/>
      <c r="D115" s="64"/>
      <c r="E115" s="96"/>
      <c r="F115" s="96"/>
      <c r="G115" s="99"/>
      <c r="H115" s="92"/>
      <c r="I115" s="92"/>
      <c r="J115" s="92"/>
      <c r="K115" s="144"/>
      <c r="L115" s="92"/>
    </row>
    <row r="116" spans="1:12" s="44" customFormat="1" x14ac:dyDescent="0.2">
      <c r="A116" s="11"/>
      <c r="B116" s="18"/>
      <c r="C116" s="7"/>
      <c r="D116" s="19"/>
      <c r="E116" s="93"/>
      <c r="F116" s="93"/>
      <c r="G116" s="99"/>
      <c r="H116" s="92"/>
      <c r="I116" s="92"/>
      <c r="J116" s="92"/>
      <c r="K116" s="144"/>
      <c r="L116" s="92"/>
    </row>
    <row r="117" spans="1:12" x14ac:dyDescent="0.2">
      <c r="A117" s="11" t="s">
        <v>34</v>
      </c>
      <c r="B117" s="18" t="s">
        <v>13</v>
      </c>
      <c r="C117" s="7"/>
      <c r="D117" s="19"/>
      <c r="E117" s="119"/>
      <c r="F117" s="119"/>
      <c r="H117" s="184"/>
      <c r="I117" s="185"/>
      <c r="J117" s="3"/>
      <c r="K117" s="1"/>
      <c r="L117" s="1"/>
    </row>
    <row r="118" spans="1:12" ht="285" x14ac:dyDescent="0.2">
      <c r="A118" s="11"/>
      <c r="B118" s="86" t="s">
        <v>41</v>
      </c>
      <c r="C118" s="7"/>
      <c r="D118" s="19"/>
      <c r="E118" s="119"/>
      <c r="F118" s="119"/>
      <c r="H118" s="184"/>
      <c r="I118" s="185"/>
      <c r="J118" s="3"/>
      <c r="K118" s="1"/>
      <c r="L118" s="1"/>
    </row>
    <row r="119" spans="1:12" x14ac:dyDescent="0.2">
      <c r="A119" s="11"/>
      <c r="B119" s="86"/>
      <c r="C119" s="7"/>
      <c r="D119" s="19"/>
      <c r="E119" s="119"/>
      <c r="F119" s="119"/>
      <c r="H119" s="184"/>
      <c r="I119" s="185"/>
      <c r="J119" s="3"/>
      <c r="K119" s="1"/>
      <c r="L119" s="1"/>
    </row>
    <row r="120" spans="1:12" ht="27.6" customHeight="1" x14ac:dyDescent="0.2">
      <c r="A120" s="145" t="s">
        <v>107</v>
      </c>
      <c r="B120" s="182" t="s">
        <v>54</v>
      </c>
      <c r="C120" s="183" t="s">
        <v>1</v>
      </c>
      <c r="D120" s="19">
        <v>1</v>
      </c>
      <c r="F120" s="97">
        <f>D120*E120</f>
        <v>0</v>
      </c>
      <c r="H120" s="184"/>
      <c r="I120" s="185"/>
      <c r="J120" s="3"/>
      <c r="K120" s="1"/>
      <c r="L120" s="1"/>
    </row>
    <row r="121" spans="1:12" ht="27.6" customHeight="1" x14ac:dyDescent="0.2">
      <c r="A121" s="145" t="s">
        <v>108</v>
      </c>
      <c r="B121" s="182" t="s">
        <v>120</v>
      </c>
      <c r="C121" s="183" t="s">
        <v>1</v>
      </c>
      <c r="D121" s="19">
        <v>2</v>
      </c>
      <c r="F121" s="97">
        <f>D121*E121</f>
        <v>0</v>
      </c>
      <c r="H121" s="184"/>
      <c r="I121" s="185"/>
      <c r="J121" s="3"/>
      <c r="K121" s="1"/>
      <c r="L121" s="1"/>
    </row>
    <row r="122" spans="1:12" ht="27.6" customHeight="1" x14ac:dyDescent="0.2">
      <c r="A122" s="145" t="s">
        <v>109</v>
      </c>
      <c r="B122" s="182" t="s">
        <v>119</v>
      </c>
      <c r="C122" s="183" t="s">
        <v>1</v>
      </c>
      <c r="D122" s="19">
        <v>1</v>
      </c>
      <c r="F122" s="97">
        <f>D122*E122</f>
        <v>0</v>
      </c>
      <c r="H122" s="184"/>
      <c r="I122" s="185"/>
      <c r="J122" s="3"/>
      <c r="K122" s="1"/>
      <c r="L122" s="1"/>
    </row>
    <row r="123" spans="1:12" ht="42.75" x14ac:dyDescent="0.2">
      <c r="A123" s="145" t="s">
        <v>122</v>
      </c>
      <c r="B123" s="182" t="s">
        <v>121</v>
      </c>
      <c r="C123" s="183" t="s">
        <v>1</v>
      </c>
      <c r="D123" s="19">
        <v>1</v>
      </c>
      <c r="F123" s="97">
        <f>D123*E123</f>
        <v>0</v>
      </c>
      <c r="G123" s="1"/>
      <c r="H123" s="1"/>
      <c r="I123" s="1"/>
      <c r="J123" s="1"/>
      <c r="K123" s="1"/>
      <c r="L123" s="1"/>
    </row>
    <row r="124" spans="1:12" ht="42.75" x14ac:dyDescent="0.2">
      <c r="A124" s="145" t="s">
        <v>135</v>
      </c>
      <c r="B124" s="182" t="s">
        <v>123</v>
      </c>
      <c r="C124" s="183" t="s">
        <v>1</v>
      </c>
      <c r="D124" s="19">
        <v>1</v>
      </c>
      <c r="F124" s="97">
        <f>D124*E124</f>
        <v>0</v>
      </c>
      <c r="G124" s="1"/>
      <c r="H124" s="1"/>
      <c r="I124" s="1"/>
      <c r="J124" s="1"/>
      <c r="K124" s="1"/>
      <c r="L124" s="1"/>
    </row>
    <row r="125" spans="1:12" x14ac:dyDescent="0.2">
      <c r="A125" s="145"/>
      <c r="B125" s="182"/>
      <c r="C125" s="183"/>
      <c r="D125" s="19"/>
      <c r="F125" s="97"/>
      <c r="G125" s="1"/>
      <c r="H125" s="1"/>
      <c r="I125" s="1"/>
      <c r="J125" s="1"/>
      <c r="K125" s="1"/>
      <c r="L125" s="1"/>
    </row>
    <row r="126" spans="1:12" ht="15" x14ac:dyDescent="0.25">
      <c r="A126" s="211" t="s">
        <v>130</v>
      </c>
      <c r="B126" s="219" t="s">
        <v>124</v>
      </c>
      <c r="C126" s="146"/>
      <c r="D126" s="158"/>
      <c r="F126" s="226"/>
      <c r="G126" s="1"/>
      <c r="H126" s="1"/>
      <c r="I126" s="1"/>
      <c r="J126" s="1"/>
      <c r="K126" s="1"/>
      <c r="L126" s="1"/>
    </row>
    <row r="127" spans="1:12" ht="16.5" x14ac:dyDescent="0.2">
      <c r="A127" s="145" t="s">
        <v>131</v>
      </c>
      <c r="B127" s="218" t="s">
        <v>125</v>
      </c>
      <c r="C127" s="249" t="s">
        <v>0</v>
      </c>
      <c r="D127" s="19">
        <v>129</v>
      </c>
      <c r="F127" s="97">
        <f>D127*E127</f>
        <v>0</v>
      </c>
      <c r="G127" s="1"/>
      <c r="H127" s="1"/>
      <c r="I127" s="1"/>
      <c r="J127" s="1"/>
      <c r="K127" s="1"/>
      <c r="L127" s="1"/>
    </row>
    <row r="128" spans="1:12" ht="16.5" x14ac:dyDescent="0.2">
      <c r="A128" s="145" t="s">
        <v>132</v>
      </c>
      <c r="B128" s="218" t="s">
        <v>126</v>
      </c>
      <c r="C128" s="249" t="s">
        <v>0</v>
      </c>
      <c r="D128" s="19">
        <v>87</v>
      </c>
      <c r="F128" s="97">
        <f>D128*E128</f>
        <v>0</v>
      </c>
      <c r="H128" s="144"/>
      <c r="J128" s="1"/>
      <c r="K128" s="1"/>
      <c r="L128" s="1"/>
    </row>
    <row r="129" spans="1:11" x14ac:dyDescent="0.2">
      <c r="A129" s="145" t="s">
        <v>133</v>
      </c>
      <c r="B129" s="218" t="s">
        <v>127</v>
      </c>
      <c r="C129" s="249" t="s">
        <v>128</v>
      </c>
      <c r="D129" s="19">
        <v>51</v>
      </c>
      <c r="F129" s="97">
        <f>D129*E129</f>
        <v>0</v>
      </c>
    </row>
    <row r="130" spans="1:11" ht="16.5" x14ac:dyDescent="0.2">
      <c r="A130" s="145" t="s">
        <v>134</v>
      </c>
      <c r="B130" s="218" t="s">
        <v>129</v>
      </c>
      <c r="C130" s="249" t="s">
        <v>0</v>
      </c>
      <c r="D130" s="19">
        <v>8</v>
      </c>
      <c r="F130" s="97">
        <f>D130*E130</f>
        <v>0</v>
      </c>
      <c r="K130" s="144"/>
    </row>
    <row r="131" spans="1:11" x14ac:dyDescent="0.2">
      <c r="A131" s="145"/>
      <c r="B131" s="186"/>
      <c r="C131" s="185"/>
      <c r="D131" s="183"/>
      <c r="G131" s="92"/>
      <c r="K131" s="144"/>
    </row>
    <row r="132" spans="1:11" ht="18" x14ac:dyDescent="0.25">
      <c r="A132" s="45"/>
      <c r="B132" s="70" t="s">
        <v>163</v>
      </c>
      <c r="C132" s="45"/>
      <c r="D132" s="64"/>
      <c r="E132" s="96"/>
      <c r="F132" s="108">
        <f>SUM(F118:F131)</f>
        <v>0</v>
      </c>
      <c r="G132" s="92"/>
      <c r="K132" s="144"/>
    </row>
    <row r="133" spans="1:11" ht="15.75" x14ac:dyDescent="0.25">
      <c r="A133" s="71"/>
      <c r="B133" s="133"/>
      <c r="C133" s="71"/>
      <c r="D133" s="65"/>
      <c r="E133" s="107"/>
      <c r="F133" s="21"/>
    </row>
    <row r="134" spans="1:11" x14ac:dyDescent="0.2">
      <c r="B134" s="56"/>
    </row>
    <row r="135" spans="1:11" ht="23.25" x14ac:dyDescent="0.35">
      <c r="A135" s="292" t="s">
        <v>52</v>
      </c>
      <c r="B135" s="292"/>
      <c r="C135" s="292"/>
      <c r="D135" s="292"/>
    </row>
    <row r="136" spans="1:11" x14ac:dyDescent="0.2">
      <c r="B136" s="56"/>
      <c r="I136" s="153"/>
      <c r="J136" s="153"/>
    </row>
    <row r="137" spans="1:11" ht="20.25" x14ac:dyDescent="0.3">
      <c r="A137" s="30" t="s">
        <v>10</v>
      </c>
      <c r="B137" s="57" t="str">
        <f>B12</f>
        <v>PRIPREMNI I ZEMLJANI RADOVI</v>
      </c>
      <c r="C137" s="288"/>
      <c r="D137" s="288"/>
      <c r="E137" s="288">
        <f>F67</f>
        <v>0</v>
      </c>
      <c r="F137" s="288"/>
      <c r="I137" s="153"/>
      <c r="J137" s="153"/>
      <c r="K137" s="144"/>
    </row>
    <row r="138" spans="1:11" ht="20.25" x14ac:dyDescent="0.3">
      <c r="A138" s="31" t="s">
        <v>11</v>
      </c>
      <c r="B138" s="58" t="str">
        <f>B69</f>
        <v>KONSTRUKCIJA PROMETNICE</v>
      </c>
      <c r="C138" s="281"/>
      <c r="D138" s="281"/>
      <c r="E138" s="281">
        <f>F89</f>
        <v>0</v>
      </c>
      <c r="F138" s="281"/>
    </row>
    <row r="139" spans="1:11" ht="20.25" x14ac:dyDescent="0.3">
      <c r="A139" s="31" t="s">
        <v>31</v>
      </c>
      <c r="B139" s="58" t="s">
        <v>85</v>
      </c>
      <c r="C139" s="213"/>
      <c r="D139" s="213"/>
      <c r="E139" s="281">
        <f>$F$113</f>
        <v>0</v>
      </c>
      <c r="F139" s="281"/>
    </row>
    <row r="140" spans="1:11" ht="20.25" x14ac:dyDescent="0.3">
      <c r="A140" s="31" t="s">
        <v>32</v>
      </c>
      <c r="B140" s="58" t="str">
        <f>B115</f>
        <v>OPREMA CESTE</v>
      </c>
      <c r="C140" s="281"/>
      <c r="D140" s="281"/>
      <c r="E140" s="281">
        <f>F132</f>
        <v>0</v>
      </c>
      <c r="F140" s="281"/>
      <c r="G140" s="194"/>
    </row>
    <row r="141" spans="1:11" ht="20.25" x14ac:dyDescent="0.3">
      <c r="A141" s="23"/>
      <c r="B141" s="59"/>
      <c r="C141" s="29"/>
      <c r="D141" s="66"/>
      <c r="F141" s="22"/>
      <c r="G141" s="195"/>
      <c r="I141" s="134"/>
      <c r="J141" s="134"/>
      <c r="K141" s="150"/>
    </row>
    <row r="142" spans="1:11" ht="20.25" x14ac:dyDescent="0.3">
      <c r="A142" s="23"/>
      <c r="B142" s="57" t="s">
        <v>3</v>
      </c>
      <c r="C142" s="288"/>
      <c r="D142" s="288"/>
      <c r="E142" s="288">
        <f>SUM(E137:F140)</f>
        <v>0</v>
      </c>
      <c r="F142" s="288"/>
      <c r="G142" s="196"/>
      <c r="I142" s="134"/>
      <c r="J142" s="152"/>
      <c r="K142" s="150"/>
    </row>
    <row r="143" spans="1:11" ht="20.25" x14ac:dyDescent="0.3">
      <c r="A143" s="23"/>
      <c r="B143" s="58" t="s">
        <v>14</v>
      </c>
      <c r="C143" s="281"/>
      <c r="D143" s="281"/>
      <c r="E143" s="281">
        <f>0.25*E142</f>
        <v>0</v>
      </c>
      <c r="F143" s="281"/>
      <c r="K143" s="144"/>
    </row>
    <row r="144" spans="1:11" ht="21" thickBot="1" x14ac:dyDescent="0.35">
      <c r="A144" s="23"/>
      <c r="B144" s="60"/>
      <c r="C144" s="29"/>
      <c r="D144" s="66"/>
      <c r="F144" s="22"/>
      <c r="K144" s="144"/>
    </row>
    <row r="145" spans="1:6" ht="21" thickBot="1" x14ac:dyDescent="0.35">
      <c r="A145" s="23"/>
      <c r="B145" s="284" t="s">
        <v>46</v>
      </c>
      <c r="C145" s="285"/>
      <c r="D145" s="286"/>
      <c r="E145" s="282">
        <f>SUM(E142:E143)</f>
        <v>0</v>
      </c>
      <c r="F145" s="283"/>
    </row>
    <row r="150" spans="1:6" ht="12.75" x14ac:dyDescent="0.2">
      <c r="C150"/>
      <c r="D150"/>
      <c r="E150"/>
      <c r="F150"/>
    </row>
    <row r="151" spans="1:6" x14ac:dyDescent="0.2">
      <c r="C151" s="290"/>
      <c r="D151" s="290"/>
      <c r="E151" s="290"/>
      <c r="F151" s="290"/>
    </row>
    <row r="152" spans="1:6" ht="12.75" x14ac:dyDescent="0.2">
      <c r="C152"/>
      <c r="D152"/>
      <c r="E152"/>
      <c r="F152"/>
    </row>
    <row r="153" spans="1:6" x14ac:dyDescent="0.2">
      <c r="C153" s="290"/>
      <c r="D153" s="290"/>
      <c r="E153" s="290"/>
      <c r="F153" s="290"/>
    </row>
    <row r="155" spans="1:6" ht="20.25" x14ac:dyDescent="0.3">
      <c r="F155" s="120"/>
    </row>
    <row r="156" spans="1:6" ht="18" x14ac:dyDescent="0.25">
      <c r="C156" s="10"/>
    </row>
    <row r="157" spans="1:6" x14ac:dyDescent="0.2">
      <c r="A157" s="42"/>
      <c r="B157" s="61"/>
      <c r="F157" s="121"/>
    </row>
    <row r="158" spans="1:6" x14ac:dyDescent="0.2">
      <c r="A158" s="41"/>
      <c r="B158" s="61"/>
      <c r="C158" s="41"/>
      <c r="D158" s="122"/>
      <c r="E158" s="121"/>
      <c r="F158" s="121"/>
    </row>
    <row r="159" spans="1:6" x14ac:dyDescent="0.2">
      <c r="A159" s="41"/>
      <c r="B159" s="61"/>
      <c r="C159" s="41"/>
      <c r="D159" s="122"/>
      <c r="E159" s="121"/>
      <c r="F159" s="121"/>
    </row>
    <row r="160" spans="1:6" x14ac:dyDescent="0.2">
      <c r="A160" s="41"/>
      <c r="B160" s="61"/>
      <c r="C160" s="41"/>
      <c r="D160" s="122"/>
      <c r="E160" s="121"/>
      <c r="F160" s="121"/>
    </row>
    <row r="161" spans="1:6" x14ac:dyDescent="0.2">
      <c r="A161" s="41"/>
      <c r="B161" s="61"/>
      <c r="C161" s="41"/>
      <c r="D161" s="122"/>
      <c r="E161" s="121"/>
      <c r="F161" s="121"/>
    </row>
    <row r="162" spans="1:6" x14ac:dyDescent="0.2">
      <c r="A162" s="41"/>
      <c r="B162" s="61"/>
      <c r="C162" s="41"/>
      <c r="D162" s="122"/>
      <c r="E162" s="121"/>
      <c r="F162" s="121"/>
    </row>
    <row r="163" spans="1:6" x14ac:dyDescent="0.2">
      <c r="A163" s="41"/>
      <c r="B163" s="61"/>
      <c r="F163" s="121"/>
    </row>
    <row r="165" spans="1:6" x14ac:dyDescent="0.2">
      <c r="A165" s="41"/>
      <c r="B165" s="61"/>
      <c r="C165" s="289"/>
      <c r="D165" s="289"/>
      <c r="E165" s="289"/>
      <c r="F165" s="121"/>
    </row>
    <row r="166" spans="1:6" ht="20.25" x14ac:dyDescent="0.3">
      <c r="C166" s="287"/>
      <c r="D166" s="287"/>
      <c r="E166" s="287"/>
      <c r="F166" s="287"/>
    </row>
  </sheetData>
  <sheetProtection formatCells="0"/>
  <mergeCells count="23">
    <mergeCell ref="I64:J64"/>
    <mergeCell ref="E138:F138"/>
    <mergeCell ref="A135:D135"/>
    <mergeCell ref="C1:F1"/>
    <mergeCell ref="C2:F2"/>
    <mergeCell ref="C3:F3"/>
    <mergeCell ref="C137:D137"/>
    <mergeCell ref="E137:F137"/>
    <mergeCell ref="C138:D138"/>
    <mergeCell ref="C166:F166"/>
    <mergeCell ref="C143:D143"/>
    <mergeCell ref="C142:D142"/>
    <mergeCell ref="E143:F143"/>
    <mergeCell ref="C165:E165"/>
    <mergeCell ref="E142:F142"/>
    <mergeCell ref="C151:F151"/>
    <mergeCell ref="C153:F153"/>
    <mergeCell ref="B84:C84"/>
    <mergeCell ref="C140:D140"/>
    <mergeCell ref="E145:F145"/>
    <mergeCell ref="B145:D145"/>
    <mergeCell ref="E140:F140"/>
    <mergeCell ref="E139:F139"/>
  </mergeCells>
  <phoneticPr fontId="6" type="noConversion"/>
  <pageMargins left="0.78740157480314965" right="0.23622047244094491" top="0.74803149606299213" bottom="0.74803149606299213" header="0.31496062992125984" footer="0.31496062992125984"/>
  <pageSetup paperSize="9" scale="67" fitToHeight="0" orientation="portrait" horizontalDpi="4294967293" verticalDpi="4294967293" r:id="rId1"/>
  <headerFooter alignWithMargins="0"/>
  <rowBreaks count="4" manualBreakCount="4">
    <brk id="40" max="5" man="1"/>
    <brk id="67" max="5" man="1"/>
    <brk id="113" max="5" man="1"/>
    <brk id="132" max="5" man="1"/>
  </rowBreaks>
  <colBreaks count="1" manualBreakCount="1">
    <brk id="6"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1</vt:i4>
      </vt:variant>
      <vt:variant>
        <vt:lpstr>Imenovani rasponi</vt:lpstr>
      </vt:variant>
      <vt:variant>
        <vt:i4>2</vt:i4>
      </vt:variant>
    </vt:vector>
  </HeadingPairs>
  <TitlesOfParts>
    <vt:vector size="3" baseType="lpstr">
      <vt:lpstr>Cesta</vt:lpstr>
      <vt:lpstr>Cesta!Ispis_naslova</vt:lpstr>
      <vt:lpstr>Cesta!Podrucje_ispisa</vt:lpstr>
    </vt:vector>
  </TitlesOfParts>
  <Company>BET-CON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betcon</dc:creator>
  <cp:lastModifiedBy>Zlatko Brkić</cp:lastModifiedBy>
  <cp:lastPrinted>2025-07-09T06:14:38Z</cp:lastPrinted>
  <dcterms:created xsi:type="dcterms:W3CDTF">2008-02-09T09:10:19Z</dcterms:created>
  <dcterms:modified xsi:type="dcterms:W3CDTF">2025-07-09T06:25:47Z</dcterms:modified>
</cp:coreProperties>
</file>